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680" windowHeight="9735" tabRatio="877" firstSheet="10" activeTab="22"/>
  </bookViews>
  <sheets>
    <sheet name="2月" sheetId="1" r:id="rId1"/>
    <sheet name="2月退出" sheetId="2" r:id="rId2"/>
    <sheet name="3月" sheetId="3" r:id="rId3"/>
    <sheet name="3月新入规&amp;总在库" sheetId="4" r:id="rId4"/>
    <sheet name="4月" sheetId="5" r:id="rId5"/>
    <sheet name="4月新入规&amp;总在库" sheetId="6" r:id="rId6"/>
    <sheet name="5月" sheetId="7" r:id="rId7"/>
    <sheet name="5月新入规&amp;总在库 " sheetId="8" r:id="rId8"/>
    <sheet name="6月" sheetId="9" r:id="rId9"/>
    <sheet name="6月新入规&amp;总在库 " sheetId="10" r:id="rId10"/>
    <sheet name="7月" sheetId="11" r:id="rId11"/>
    <sheet name="Sheet1" sheetId="12" r:id="rId12"/>
    <sheet name="1-7月" sheetId="13" r:id="rId13"/>
    <sheet name="7月新入规&amp;总在库 " sheetId="14" r:id="rId14"/>
    <sheet name="8月" sheetId="15" r:id="rId15"/>
    <sheet name="1-8月" sheetId="16" r:id="rId16"/>
    <sheet name="8月新入规&amp;总在库" sheetId="17" r:id="rId17"/>
    <sheet name="9月" sheetId="18" r:id="rId18"/>
    <sheet name="1-9月" sheetId="19" r:id="rId19"/>
    <sheet name="9月新入规&amp;总在库" sheetId="20" r:id="rId20"/>
    <sheet name="10月" sheetId="21" r:id="rId21"/>
    <sheet name="1-10月" sheetId="22" r:id="rId22"/>
    <sheet name="10月新入规&amp;总在库 " sheetId="23" r:id="rId23"/>
    <sheet name="Sheet5" sheetId="24" r:id="rId24"/>
  </sheets>
  <definedNames/>
  <calcPr fullCalcOnLoad="1"/>
</workbook>
</file>

<file path=xl/sharedStrings.xml><?xml version="1.0" encoding="utf-8"?>
<sst xmlns="http://schemas.openxmlformats.org/spreadsheetml/2006/main" count="820" uniqueCount="100">
  <si>
    <t>双清</t>
  </si>
  <si>
    <t>大祥</t>
  </si>
  <si>
    <t>北塔</t>
  </si>
  <si>
    <t>邵东</t>
  </si>
  <si>
    <t>新邵</t>
  </si>
  <si>
    <t>邵阳县</t>
  </si>
  <si>
    <t>隆回</t>
  </si>
  <si>
    <t>洞口</t>
  </si>
  <si>
    <t>绥宁</t>
  </si>
  <si>
    <t>新宁</t>
  </si>
  <si>
    <t>城步</t>
  </si>
  <si>
    <t>武冈</t>
  </si>
  <si>
    <t>各专业合计</t>
  </si>
  <si>
    <t>县区代码</t>
  </si>
  <si>
    <t>县区名称</t>
  </si>
  <si>
    <t>工业</t>
  </si>
  <si>
    <t>服务业</t>
  </si>
  <si>
    <t>各县区合计</t>
  </si>
  <si>
    <t>5000万以上投资</t>
  </si>
  <si>
    <t>房地产</t>
  </si>
  <si>
    <t>建筑业</t>
  </si>
  <si>
    <t>住宿</t>
  </si>
  <si>
    <t>批发</t>
  </si>
  <si>
    <t>零售</t>
  </si>
  <si>
    <t>餐饮</t>
  </si>
  <si>
    <t>房地产</t>
  </si>
  <si>
    <t>零售</t>
  </si>
  <si>
    <t>县区代码</t>
  </si>
  <si>
    <t>县区名称</t>
  </si>
  <si>
    <t>工业</t>
  </si>
  <si>
    <t>批发</t>
  </si>
  <si>
    <t>住宿</t>
  </si>
  <si>
    <t>餐饮</t>
  </si>
  <si>
    <t>服务业</t>
  </si>
  <si>
    <t>建筑</t>
  </si>
  <si>
    <t>5000万以上投资</t>
  </si>
  <si>
    <t>各县区合计</t>
  </si>
  <si>
    <t>双清</t>
  </si>
  <si>
    <t>大祥</t>
  </si>
  <si>
    <t>北塔</t>
  </si>
  <si>
    <t>邵东</t>
  </si>
  <si>
    <t>新邵</t>
  </si>
  <si>
    <t>邵阳县</t>
  </si>
  <si>
    <t>隆回</t>
  </si>
  <si>
    <t>洞口</t>
  </si>
  <si>
    <t>绥宁</t>
  </si>
  <si>
    <t>新宁</t>
  </si>
  <si>
    <t>城步</t>
  </si>
  <si>
    <t>武冈</t>
  </si>
  <si>
    <t>各专业合计</t>
  </si>
  <si>
    <t>2019年2月邵阳各县市区已新增四上单位汇总</t>
  </si>
  <si>
    <t>2019年2月邵阳各县区退出单位汇总</t>
  </si>
  <si>
    <t>总计22家单位</t>
  </si>
  <si>
    <t>总计61家单位</t>
  </si>
  <si>
    <t>5000万以上投资</t>
  </si>
  <si>
    <t>批发零售</t>
  </si>
  <si>
    <t>餐饮住宿</t>
  </si>
  <si>
    <t>建筑业</t>
  </si>
  <si>
    <t>2019年3月邵阳市及各县区新入规&amp;总在库“四上”单位汇总</t>
  </si>
  <si>
    <t>各县区合计</t>
  </si>
  <si>
    <t>当月</t>
  </si>
  <si>
    <t>累计</t>
  </si>
  <si>
    <t>总在库</t>
  </si>
  <si>
    <t>各专业合计</t>
  </si>
  <si>
    <t>2019年3月邵阳各县市区新增四上单位汇总</t>
  </si>
  <si>
    <t>全省排名</t>
  </si>
  <si>
    <t>全省排名</t>
  </si>
  <si>
    <r>
      <t>2019年</t>
    </r>
    <r>
      <rPr>
        <b/>
        <sz val="22"/>
        <rFont val="宋体"/>
        <family val="0"/>
      </rPr>
      <t>4</t>
    </r>
    <r>
      <rPr>
        <b/>
        <sz val="22"/>
        <rFont val="宋体"/>
        <family val="0"/>
      </rPr>
      <t>月邵阳市及各县区新入规&amp;总在库“四上”单位汇总</t>
    </r>
  </si>
  <si>
    <t>备注：更名企业为 建筑业1家（北塔区）；工业2家（双清1家，洞口1家）</t>
  </si>
  <si>
    <t>总计新增36家单位（另有更名企业3家）</t>
  </si>
  <si>
    <t>备注：更名企业为 工业7家（双清区）</t>
  </si>
  <si>
    <r>
      <t>总计新增8</t>
    </r>
    <r>
      <rPr>
        <b/>
        <sz val="18"/>
        <rFont val="宋体"/>
        <family val="0"/>
      </rPr>
      <t>家单位（另有更名企业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家）</t>
    </r>
  </si>
  <si>
    <r>
      <t>2019年</t>
    </r>
    <r>
      <rPr>
        <b/>
        <sz val="18"/>
        <rFont val="宋体"/>
        <family val="0"/>
      </rPr>
      <t>4</t>
    </r>
    <r>
      <rPr>
        <b/>
        <sz val="18"/>
        <rFont val="宋体"/>
        <family val="0"/>
      </rPr>
      <t>月邵阳各县市区新增四上单位汇总</t>
    </r>
  </si>
  <si>
    <t>2019年5月邵阳各县市区已新增四上单位汇总</t>
  </si>
  <si>
    <t>总计64家单位</t>
  </si>
  <si>
    <r>
      <t>2019年5</t>
    </r>
    <r>
      <rPr>
        <b/>
        <sz val="22"/>
        <rFont val="宋体"/>
        <family val="0"/>
      </rPr>
      <t>月邵阳市及各县区新入规&amp;总在库“四上”单位汇总</t>
    </r>
  </si>
  <si>
    <t>2019年6月邵阳各县市区已新增四上单位汇总</t>
  </si>
  <si>
    <t>总计41家单位</t>
  </si>
  <si>
    <r>
      <t>2019年6</t>
    </r>
    <r>
      <rPr>
        <b/>
        <sz val="22"/>
        <rFont val="宋体"/>
        <family val="0"/>
      </rPr>
      <t>月邵阳市及各县区新入规&amp;总在库“四上”单位汇总</t>
    </r>
  </si>
  <si>
    <t>全省排名</t>
  </si>
  <si>
    <r>
      <t>2019年7</t>
    </r>
    <r>
      <rPr>
        <b/>
        <sz val="22"/>
        <rFont val="宋体"/>
        <family val="0"/>
      </rPr>
      <t>月邵阳市及各县区新入规&amp;总在库“四上”单位汇总</t>
    </r>
  </si>
  <si>
    <t>2019年7月邵阳各县市区已新增四上单位汇总</t>
  </si>
  <si>
    <t>其中营利性</t>
  </si>
  <si>
    <t>总计65家单位</t>
  </si>
  <si>
    <r>
      <t>2019年8</t>
    </r>
    <r>
      <rPr>
        <b/>
        <sz val="22"/>
        <rFont val="宋体"/>
        <family val="0"/>
      </rPr>
      <t>月邵阳市及各县区新入规&amp;总在库“四上”单位汇总</t>
    </r>
  </si>
  <si>
    <t>2019年8月邵阳各县市区已新增四上单位汇总</t>
  </si>
  <si>
    <t>总计69家单位</t>
  </si>
  <si>
    <t>2019年1-8月邵阳各县市区已新增四上单位汇总</t>
  </si>
  <si>
    <t>住宿餐饮</t>
  </si>
  <si>
    <t>总计344家单位</t>
  </si>
  <si>
    <t>总计50家单位</t>
  </si>
  <si>
    <t>总计394家单位</t>
  </si>
  <si>
    <t>2019年1-9月邵阳各县市区已新增四上单位汇总</t>
  </si>
  <si>
    <t>2019年9月邵阳各县市区已新增四上单位汇总</t>
  </si>
  <si>
    <t>2019年1-7月邵阳各县市区已新增四上单位汇总</t>
  </si>
  <si>
    <r>
      <t>2019年10</t>
    </r>
    <r>
      <rPr>
        <b/>
        <sz val="22"/>
        <rFont val="宋体"/>
        <family val="0"/>
      </rPr>
      <t>月邵阳市及各县区新入规&amp;总在库“四上”单位汇总</t>
    </r>
  </si>
  <si>
    <t>2019年10月邵阳各县市区已新增四上单位汇总</t>
  </si>
  <si>
    <t>2019年1-10月邵阳各县市区已新增四上单位汇总</t>
  </si>
  <si>
    <t>总计459家单位</t>
  </si>
  <si>
    <r>
      <t>2019年9</t>
    </r>
    <r>
      <rPr>
        <b/>
        <sz val="22"/>
        <rFont val="宋体"/>
        <family val="0"/>
      </rPr>
      <t>月邵阳市及各县区新入规&amp;总在库“四上”单位汇总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</si>
</sst>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  <numFmt numFmtId="183" formatCode="#,##0_);[Red]\(#,##0\)"/>
    <numFmt numFmtId="184" formatCode="0.00_ "/>
  </numFmts>
  <fonts count="5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sz val="18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8" fillId="32" borderId="9" applyNumberFormat="0" applyFont="0" applyAlignment="0" applyProtection="0"/>
    <xf numFmtId="0" fontId="8" fillId="32" borderId="9" applyNumberFormat="0" applyFont="0" applyAlignment="0" applyProtection="0"/>
    <xf numFmtId="0" fontId="8" fillId="32" borderId="9" applyNumberFormat="0" applyFont="0" applyAlignment="0" applyProtection="0"/>
    <xf numFmtId="0" fontId="8" fillId="32" borderId="9" applyNumberFormat="0" applyFont="0" applyAlignment="0" applyProtection="0"/>
    <xf numFmtId="0" fontId="8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143" applyFont="1" applyBorder="1" applyAlignment="1">
      <alignment horizontal="center" vertical="center"/>
      <protection/>
    </xf>
    <xf numFmtId="0" fontId="2" fillId="0" borderId="10" xfId="143" applyFont="1" applyBorder="1" applyAlignment="1">
      <alignment horizontal="center" vertical="center" wrapText="1"/>
      <protection/>
    </xf>
    <xf numFmtId="0" fontId="7" fillId="0" borderId="10" xfId="143" applyFont="1" applyBorder="1" applyAlignment="1">
      <alignment horizontal="center"/>
      <protection/>
    </xf>
    <xf numFmtId="0" fontId="0" fillId="0" borderId="10" xfId="143" applyBorder="1">
      <alignment/>
      <protection/>
    </xf>
    <xf numFmtId="0" fontId="2" fillId="0" borderId="10" xfId="143" applyFont="1" applyBorder="1" applyAlignment="1">
      <alignment horizontal="center"/>
      <protection/>
    </xf>
    <xf numFmtId="0" fontId="14" fillId="0" borderId="10" xfId="143" applyFont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0" borderId="13" xfId="143" applyFont="1" applyBorder="1" applyAlignment="1">
      <alignment horizontal="center" wrapText="1"/>
      <protection/>
    </xf>
    <xf numFmtId="0" fontId="13" fillId="0" borderId="0" xfId="143" applyFont="1" applyBorder="1" applyAlignment="1">
      <alignment horizontal="center" wrapText="1"/>
      <protection/>
    </xf>
    <xf numFmtId="0" fontId="4" fillId="0" borderId="14" xfId="143" applyFont="1" applyFill="1" applyBorder="1" applyAlignment="1">
      <alignment horizontal="center" wrapText="1"/>
      <protection/>
    </xf>
    <xf numFmtId="0" fontId="4" fillId="0" borderId="15" xfId="143" applyFont="1" applyFill="1" applyBorder="1" applyAlignment="1">
      <alignment horizontal="center" wrapText="1"/>
      <protection/>
    </xf>
    <xf numFmtId="0" fontId="4" fillId="0" borderId="16" xfId="143" applyFont="1" applyFill="1" applyBorder="1" applyAlignment="1">
      <alignment horizontal="center" wrapText="1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5" xfId="143" applyFont="1" applyBorder="1" applyAlignment="1">
      <alignment horizontal="center" vertical="center" wrapText="1"/>
      <protection/>
    </xf>
    <xf numFmtId="0" fontId="4" fillId="0" borderId="16" xfId="143" applyFont="1" applyBorder="1" applyAlignment="1">
      <alignment horizontal="center" vertical="center" wrapText="1"/>
      <protection/>
    </xf>
    <xf numFmtId="0" fontId="2" fillId="0" borderId="14" xfId="143" applyFont="1" applyBorder="1" applyAlignment="1">
      <alignment horizontal="center"/>
      <protection/>
    </xf>
    <xf numFmtId="0" fontId="2" fillId="0" borderId="16" xfId="143" applyFont="1" applyBorder="1" applyAlignment="1">
      <alignment horizontal="center"/>
      <protection/>
    </xf>
    <xf numFmtId="0" fontId="2" fillId="0" borderId="10" xfId="143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4" xfId="1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2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2 2" xfId="23"/>
    <cellStyle name="20% - 强调文字颜色 2 2 3" xfId="24"/>
    <cellStyle name="20% - 强调文字颜色 3" xfId="25"/>
    <cellStyle name="20% - 强调文字颜色 3 2" xfId="26"/>
    <cellStyle name="20% - 强调文字颜色 3 2 2" xfId="27"/>
    <cellStyle name="20% - 强调文字颜色 3 2 2 2" xfId="28"/>
    <cellStyle name="20% - 强调文字颜色 3 2 3" xfId="29"/>
    <cellStyle name="20% - 强调文字颜色 4" xfId="30"/>
    <cellStyle name="20% - 强调文字颜色 4 2" xfId="31"/>
    <cellStyle name="20% - 强调文字颜色 4 2 2" xfId="32"/>
    <cellStyle name="20% - 强调文字颜色 4 2 2 2" xfId="33"/>
    <cellStyle name="20% - 强调文字颜色 4 2 3" xfId="34"/>
    <cellStyle name="20% - 强调文字颜色 5" xfId="35"/>
    <cellStyle name="20% - 强调文字颜色 5 2" xfId="36"/>
    <cellStyle name="20% - 强调文字颜色 5 2 2" xfId="37"/>
    <cellStyle name="20% - 强调文字颜色 5 2 2 2" xfId="38"/>
    <cellStyle name="20% - 强调文字颜色 5 2 3" xfId="39"/>
    <cellStyle name="20% - 强调文字颜色 6" xfId="40"/>
    <cellStyle name="20% - 强调文字颜色 6 2" xfId="41"/>
    <cellStyle name="20% - 强调文字颜色 6 2 2" xfId="42"/>
    <cellStyle name="20% - 强调文字颜色 6 2 2 2" xfId="43"/>
    <cellStyle name="20% - 强调文字颜色 6 2 3" xfId="44"/>
    <cellStyle name="40% - 强调文字颜色 1" xfId="45"/>
    <cellStyle name="40% - 强调文字颜色 1 2" xfId="46"/>
    <cellStyle name="40% - 强调文字颜色 1 2 2" xfId="47"/>
    <cellStyle name="40% - 强调文字颜色 1 2 2 2" xfId="48"/>
    <cellStyle name="40% - 强调文字颜色 1 2 3" xfId="49"/>
    <cellStyle name="40% - 强调文字颜色 2" xfId="50"/>
    <cellStyle name="40% - 强调文字颜色 2 2" xfId="51"/>
    <cellStyle name="40% - 强调文字颜色 2 2 2" xfId="52"/>
    <cellStyle name="40% - 强调文字颜色 2 2 2 2" xfId="53"/>
    <cellStyle name="40% - 强调文字颜色 2 2 3" xfId="54"/>
    <cellStyle name="40% - 强调文字颜色 3" xfId="55"/>
    <cellStyle name="40% - 强调文字颜色 3 2" xfId="56"/>
    <cellStyle name="40% - 强调文字颜色 3 2 2" xfId="57"/>
    <cellStyle name="40% - 强调文字颜色 3 2 2 2" xfId="58"/>
    <cellStyle name="40% - 强调文字颜色 3 2 3" xfId="59"/>
    <cellStyle name="40% - 强调文字颜色 4" xfId="60"/>
    <cellStyle name="40% - 强调文字颜色 4 2" xfId="61"/>
    <cellStyle name="40% - 强调文字颜色 4 2 2" xfId="62"/>
    <cellStyle name="40% - 强调文字颜色 4 2 2 2" xfId="63"/>
    <cellStyle name="40% - 强调文字颜色 4 2 3" xfId="64"/>
    <cellStyle name="40% - 强调文字颜色 5" xfId="65"/>
    <cellStyle name="40% - 强调文字颜色 5 2" xfId="66"/>
    <cellStyle name="40% - 强调文字颜色 5 2 2" xfId="67"/>
    <cellStyle name="40% - 强调文字颜色 5 2 2 2" xfId="68"/>
    <cellStyle name="40% - 强调文字颜色 5 2 3" xfId="69"/>
    <cellStyle name="40% - 强调文字颜色 6" xfId="70"/>
    <cellStyle name="40% - 强调文字颜色 6 2" xfId="71"/>
    <cellStyle name="40% - 强调文字颜色 6 2 2" xfId="72"/>
    <cellStyle name="40% - 强调文字颜色 6 2 2 2" xfId="73"/>
    <cellStyle name="40% - 强调文字颜色 6 2 3" xfId="74"/>
    <cellStyle name="60% - 强调文字颜色 1" xfId="75"/>
    <cellStyle name="60% - 强调文字颜色 1 2" xfId="76"/>
    <cellStyle name="60% - 强调文字颜色 1 2 2" xfId="77"/>
    <cellStyle name="60% - 强调文字颜色 1 2 2 2" xfId="78"/>
    <cellStyle name="60% - 强调文字颜色 1 2 3" xfId="79"/>
    <cellStyle name="60% - 强调文字颜色 2" xfId="80"/>
    <cellStyle name="60% - 强调文字颜色 2 2" xfId="81"/>
    <cellStyle name="60% - 强调文字颜色 2 2 2" xfId="82"/>
    <cellStyle name="60% - 强调文字颜色 2 2 2 2" xfId="83"/>
    <cellStyle name="60% - 强调文字颜色 2 2 3" xfId="84"/>
    <cellStyle name="60% - 强调文字颜色 3" xfId="85"/>
    <cellStyle name="60% - 强调文字颜色 3 2" xfId="86"/>
    <cellStyle name="60% - 强调文字颜色 3 2 2" xfId="87"/>
    <cellStyle name="60% - 强调文字颜色 3 2 2 2" xfId="88"/>
    <cellStyle name="60% - 强调文字颜色 3 2 3" xfId="89"/>
    <cellStyle name="60% - 强调文字颜色 4" xfId="90"/>
    <cellStyle name="60% - 强调文字颜色 4 2" xfId="91"/>
    <cellStyle name="60% - 强调文字颜色 4 2 2" xfId="92"/>
    <cellStyle name="60% - 强调文字颜色 4 2 2 2" xfId="93"/>
    <cellStyle name="60% - 强调文字颜色 4 2 3" xfId="94"/>
    <cellStyle name="60% - 强调文字颜色 5" xfId="95"/>
    <cellStyle name="60% - 强调文字颜色 5 2" xfId="96"/>
    <cellStyle name="60% - 强调文字颜色 5 2 2" xfId="97"/>
    <cellStyle name="60% - 强调文字颜色 5 2 2 2" xfId="98"/>
    <cellStyle name="60% - 强调文字颜色 5 2 3" xfId="99"/>
    <cellStyle name="60% - 强调文字颜色 6" xfId="100"/>
    <cellStyle name="60% - 强调文字颜色 6 2" xfId="101"/>
    <cellStyle name="60% - 强调文字颜色 6 2 2" xfId="102"/>
    <cellStyle name="60% - 强调文字颜色 6 2 2 2" xfId="103"/>
    <cellStyle name="60% - 强调文字颜色 6 2 3" xfId="104"/>
    <cellStyle name="Percent" xfId="105"/>
    <cellStyle name="标题" xfId="106"/>
    <cellStyle name="标题 1" xfId="107"/>
    <cellStyle name="标题 1 2" xfId="108"/>
    <cellStyle name="标题 1 2 2" xfId="109"/>
    <cellStyle name="标题 1 2 2 2" xfId="110"/>
    <cellStyle name="标题 1 2 3" xfId="111"/>
    <cellStyle name="标题 2" xfId="112"/>
    <cellStyle name="标题 2 2" xfId="113"/>
    <cellStyle name="标题 2 2 2" xfId="114"/>
    <cellStyle name="标题 2 2 2 2" xfId="115"/>
    <cellStyle name="标题 2 2 3" xfId="116"/>
    <cellStyle name="标题 3" xfId="117"/>
    <cellStyle name="标题 3 2" xfId="118"/>
    <cellStyle name="标题 3 2 2" xfId="119"/>
    <cellStyle name="标题 3 2 2 2" xfId="120"/>
    <cellStyle name="标题 3 2 3" xfId="121"/>
    <cellStyle name="标题 4" xfId="122"/>
    <cellStyle name="标题 4 2" xfId="123"/>
    <cellStyle name="标题 4 2 2" xfId="124"/>
    <cellStyle name="标题 4 2 2 2" xfId="125"/>
    <cellStyle name="标题 4 2 3" xfId="126"/>
    <cellStyle name="标题 5" xfId="127"/>
    <cellStyle name="标题 5 2" xfId="128"/>
    <cellStyle name="标题 5 2 2" xfId="129"/>
    <cellStyle name="标题 5 3" xfId="130"/>
    <cellStyle name="差" xfId="131"/>
    <cellStyle name="差 2" xfId="132"/>
    <cellStyle name="差 2 2" xfId="133"/>
    <cellStyle name="差 2 2 2" xfId="134"/>
    <cellStyle name="差 2 3" xfId="135"/>
    <cellStyle name="常规 2" xfId="136"/>
    <cellStyle name="常规 2 2" xfId="137"/>
    <cellStyle name="常规 2 2 2" xfId="138"/>
    <cellStyle name="常规 2 3" xfId="139"/>
    <cellStyle name="常规 3" xfId="140"/>
    <cellStyle name="常规 3 2" xfId="141"/>
    <cellStyle name="常规 3 3" xfId="142"/>
    <cellStyle name="常规 4" xfId="143"/>
    <cellStyle name="Hyperlink" xfId="144"/>
    <cellStyle name="超链接 2" xfId="145"/>
    <cellStyle name="好" xfId="146"/>
    <cellStyle name="好 2" xfId="147"/>
    <cellStyle name="好 2 2" xfId="148"/>
    <cellStyle name="好 2 2 2" xfId="149"/>
    <cellStyle name="好 2 3" xfId="150"/>
    <cellStyle name="汇总" xfId="151"/>
    <cellStyle name="汇总 2" xfId="152"/>
    <cellStyle name="汇总 2 2" xfId="153"/>
    <cellStyle name="汇总 2 2 2" xfId="154"/>
    <cellStyle name="汇总 2 3" xfId="155"/>
    <cellStyle name="Currency" xfId="156"/>
    <cellStyle name="Currency [0]" xfId="157"/>
    <cellStyle name="计算" xfId="158"/>
    <cellStyle name="计算 2" xfId="159"/>
    <cellStyle name="计算 2 2" xfId="160"/>
    <cellStyle name="计算 2 2 2" xfId="161"/>
    <cellStyle name="计算 2 3" xfId="162"/>
    <cellStyle name="检查单元格" xfId="163"/>
    <cellStyle name="检查单元格 2" xfId="164"/>
    <cellStyle name="检查单元格 2 2" xfId="165"/>
    <cellStyle name="检查单元格 2 2 2" xfId="166"/>
    <cellStyle name="检查单元格 2 3" xfId="167"/>
    <cellStyle name="解释性文本" xfId="168"/>
    <cellStyle name="解释性文本 2" xfId="169"/>
    <cellStyle name="解释性文本 2 2" xfId="170"/>
    <cellStyle name="解释性文本 2 2 2" xfId="171"/>
    <cellStyle name="解释性文本 2 3" xfId="172"/>
    <cellStyle name="警告文本" xfId="173"/>
    <cellStyle name="警告文本 2" xfId="174"/>
    <cellStyle name="警告文本 2 2" xfId="175"/>
    <cellStyle name="警告文本 2 2 2" xfId="176"/>
    <cellStyle name="警告文本 2 3" xfId="177"/>
    <cellStyle name="链接单元格" xfId="178"/>
    <cellStyle name="链接单元格 2" xfId="179"/>
    <cellStyle name="链接单元格 2 2" xfId="180"/>
    <cellStyle name="链接单元格 2 2 2" xfId="181"/>
    <cellStyle name="链接单元格 2 3" xfId="182"/>
    <cellStyle name="Comma" xfId="183"/>
    <cellStyle name="Comma [0]" xfId="184"/>
    <cellStyle name="强调文字颜色 1" xfId="185"/>
    <cellStyle name="强调文字颜色 1 2" xfId="186"/>
    <cellStyle name="强调文字颜色 1 2 2" xfId="187"/>
    <cellStyle name="强调文字颜色 1 2 2 2" xfId="188"/>
    <cellStyle name="强调文字颜色 1 2 3" xfId="189"/>
    <cellStyle name="强调文字颜色 2" xfId="190"/>
    <cellStyle name="强调文字颜色 2 2" xfId="191"/>
    <cellStyle name="强调文字颜色 2 2 2" xfId="192"/>
    <cellStyle name="强调文字颜色 2 2 2 2" xfId="193"/>
    <cellStyle name="强调文字颜色 2 2 3" xfId="194"/>
    <cellStyle name="强调文字颜色 3" xfId="195"/>
    <cellStyle name="强调文字颜色 3 2" xfId="196"/>
    <cellStyle name="强调文字颜色 3 2 2" xfId="197"/>
    <cellStyle name="强调文字颜色 3 2 2 2" xfId="198"/>
    <cellStyle name="强调文字颜色 3 2 3" xfId="199"/>
    <cellStyle name="强调文字颜色 4" xfId="200"/>
    <cellStyle name="强调文字颜色 4 2" xfId="201"/>
    <cellStyle name="强调文字颜色 4 2 2" xfId="202"/>
    <cellStyle name="强调文字颜色 4 2 2 2" xfId="203"/>
    <cellStyle name="强调文字颜色 4 2 3" xfId="204"/>
    <cellStyle name="强调文字颜色 5" xfId="205"/>
    <cellStyle name="强调文字颜色 5 2" xfId="206"/>
    <cellStyle name="强调文字颜色 5 2 2" xfId="207"/>
    <cellStyle name="强调文字颜色 5 2 2 2" xfId="208"/>
    <cellStyle name="强调文字颜色 5 2 3" xfId="209"/>
    <cellStyle name="强调文字颜色 6" xfId="210"/>
    <cellStyle name="强调文字颜色 6 2" xfId="211"/>
    <cellStyle name="强调文字颜色 6 2 2" xfId="212"/>
    <cellStyle name="强调文字颜色 6 2 2 2" xfId="213"/>
    <cellStyle name="强调文字颜色 6 2 3" xfId="214"/>
    <cellStyle name="适中" xfId="215"/>
    <cellStyle name="适中 2" xfId="216"/>
    <cellStyle name="适中 2 2" xfId="217"/>
    <cellStyle name="适中 2 2 2" xfId="218"/>
    <cellStyle name="适中 2 3" xfId="219"/>
    <cellStyle name="输出" xfId="220"/>
    <cellStyle name="输出 2" xfId="221"/>
    <cellStyle name="输出 2 2" xfId="222"/>
    <cellStyle name="输出 2 2 2" xfId="223"/>
    <cellStyle name="输出 2 3" xfId="224"/>
    <cellStyle name="输入" xfId="225"/>
    <cellStyle name="输入 2" xfId="226"/>
    <cellStyle name="输入 2 2" xfId="227"/>
    <cellStyle name="输入 2 2 2" xfId="228"/>
    <cellStyle name="输入 2 3" xfId="229"/>
    <cellStyle name="Followed Hyperlink" xfId="230"/>
    <cellStyle name="注释" xfId="231"/>
    <cellStyle name="注释 2" xfId="232"/>
    <cellStyle name="注释 2 2" xfId="233"/>
    <cellStyle name="注释 2 2 2" xfId="234"/>
    <cellStyle name="注释 2 2 3" xfId="235"/>
    <cellStyle name="注释 2 3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3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/>
      <c r="D3" s="2"/>
      <c r="E3" s="2"/>
      <c r="F3" s="2"/>
      <c r="G3" s="1"/>
      <c r="H3" s="1"/>
      <c r="I3" s="2"/>
      <c r="J3" s="2"/>
      <c r="K3" s="2"/>
      <c r="L3" s="2">
        <f>SUM(C3:K3)</f>
        <v>0</v>
      </c>
    </row>
    <row r="4" spans="1:12" ht="25.5">
      <c r="A4" s="2">
        <v>430503</v>
      </c>
      <c r="B4" s="2" t="s">
        <v>1</v>
      </c>
      <c r="C4" s="2">
        <v>1</v>
      </c>
      <c r="D4" s="2"/>
      <c r="E4" s="2"/>
      <c r="F4" s="2">
        <v>3</v>
      </c>
      <c r="G4" s="1"/>
      <c r="H4" s="1"/>
      <c r="I4" s="2"/>
      <c r="J4" s="2"/>
      <c r="K4" s="2"/>
      <c r="L4" s="2">
        <f aca="true" t="shared" si="0" ref="L4:L14">SUM(C4:K4)</f>
        <v>4</v>
      </c>
    </row>
    <row r="5" spans="1:12" ht="25.5">
      <c r="A5" s="2">
        <v>430511</v>
      </c>
      <c r="B5" s="2" t="s">
        <v>2</v>
      </c>
      <c r="C5" s="2"/>
      <c r="D5" s="2"/>
      <c r="E5" s="2"/>
      <c r="F5" s="2"/>
      <c r="G5" s="1"/>
      <c r="H5" s="1"/>
      <c r="I5" s="2"/>
      <c r="J5" s="2"/>
      <c r="K5" s="2"/>
      <c r="L5" s="2">
        <f t="shared" si="0"/>
        <v>0</v>
      </c>
    </row>
    <row r="6" spans="1:12" ht="25.5">
      <c r="A6" s="2">
        <v>430521</v>
      </c>
      <c r="B6" s="2" t="s">
        <v>3</v>
      </c>
      <c r="C6" s="2">
        <v>31</v>
      </c>
      <c r="D6" s="2"/>
      <c r="E6" s="2">
        <v>3</v>
      </c>
      <c r="F6" s="2">
        <v>8</v>
      </c>
      <c r="G6" s="1"/>
      <c r="H6" s="1">
        <v>1</v>
      </c>
      <c r="I6" s="3"/>
      <c r="J6" s="2">
        <v>8</v>
      </c>
      <c r="K6" s="2"/>
      <c r="L6" s="2">
        <f t="shared" si="0"/>
        <v>51</v>
      </c>
    </row>
    <row r="7" spans="1:12" ht="25.5">
      <c r="A7" s="2">
        <v>430522</v>
      </c>
      <c r="B7" s="2" t="s">
        <v>4</v>
      </c>
      <c r="C7" s="2"/>
      <c r="D7" s="2"/>
      <c r="E7" s="2"/>
      <c r="F7" s="2"/>
      <c r="G7" s="1"/>
      <c r="H7" s="1"/>
      <c r="I7" s="3"/>
      <c r="J7" s="2"/>
      <c r="K7" s="2"/>
      <c r="L7" s="2">
        <f t="shared" si="0"/>
        <v>0</v>
      </c>
    </row>
    <row r="8" spans="1:12" ht="25.5">
      <c r="A8" s="2">
        <v>430523</v>
      </c>
      <c r="B8" s="2" t="s">
        <v>5</v>
      </c>
      <c r="C8" s="2"/>
      <c r="D8" s="2"/>
      <c r="E8" s="2"/>
      <c r="F8" s="2"/>
      <c r="G8" s="1"/>
      <c r="H8" s="1"/>
      <c r="I8" s="2"/>
      <c r="J8" s="2"/>
      <c r="K8" s="2"/>
      <c r="L8" s="2">
        <f t="shared" si="0"/>
        <v>0</v>
      </c>
    </row>
    <row r="9" spans="1:12" ht="25.5">
      <c r="A9" s="2">
        <v>430524</v>
      </c>
      <c r="B9" s="2" t="s">
        <v>6</v>
      </c>
      <c r="C9" s="2"/>
      <c r="D9" s="2"/>
      <c r="E9" s="2"/>
      <c r="F9" s="2"/>
      <c r="G9" s="1"/>
      <c r="H9" s="1"/>
      <c r="I9" s="2"/>
      <c r="J9" s="2"/>
      <c r="K9" s="2"/>
      <c r="L9" s="2">
        <f t="shared" si="0"/>
        <v>0</v>
      </c>
    </row>
    <row r="10" spans="1:12" ht="25.5">
      <c r="A10" s="2">
        <v>430525</v>
      </c>
      <c r="B10" s="2" t="s">
        <v>7</v>
      </c>
      <c r="C10" s="2"/>
      <c r="D10" s="2"/>
      <c r="E10" s="2"/>
      <c r="F10" s="2">
        <v>1</v>
      </c>
      <c r="G10" s="1"/>
      <c r="H10" s="1">
        <v>1</v>
      </c>
      <c r="I10" s="2"/>
      <c r="J10" s="2">
        <v>3</v>
      </c>
      <c r="K10" s="2"/>
      <c r="L10" s="2">
        <f t="shared" si="0"/>
        <v>5</v>
      </c>
    </row>
    <row r="11" spans="1:12" ht="25.5">
      <c r="A11" s="2">
        <v>430527</v>
      </c>
      <c r="B11" s="2" t="s">
        <v>8</v>
      </c>
      <c r="C11" s="2"/>
      <c r="D11" s="2"/>
      <c r="E11" s="2"/>
      <c r="F11" s="2"/>
      <c r="G11" s="1"/>
      <c r="H11" s="1"/>
      <c r="I11" s="2"/>
      <c r="J11" s="2"/>
      <c r="K11" s="2"/>
      <c r="L11" s="2">
        <f t="shared" si="0"/>
        <v>0</v>
      </c>
    </row>
    <row r="12" spans="1:12" ht="25.5">
      <c r="A12" s="2">
        <v>430528</v>
      </c>
      <c r="B12" s="2" t="s">
        <v>9</v>
      </c>
      <c r="C12" s="2"/>
      <c r="D12" s="2"/>
      <c r="E12" s="2"/>
      <c r="F12" s="2"/>
      <c r="G12" s="1"/>
      <c r="H12" s="1"/>
      <c r="I12" s="2"/>
      <c r="J12" s="2"/>
      <c r="K12" s="2"/>
      <c r="L12" s="2">
        <f t="shared" si="0"/>
        <v>0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1"/>
      <c r="H13" s="1"/>
      <c r="I13" s="2"/>
      <c r="J13" s="2"/>
      <c r="K13" s="2"/>
      <c r="L13" s="2">
        <f t="shared" si="0"/>
        <v>0</v>
      </c>
    </row>
    <row r="14" spans="1:12" ht="25.5">
      <c r="A14" s="2">
        <v>430581</v>
      </c>
      <c r="B14" s="2" t="s">
        <v>11</v>
      </c>
      <c r="C14" s="2"/>
      <c r="D14" s="2"/>
      <c r="E14" s="2"/>
      <c r="F14" s="2"/>
      <c r="G14" s="1"/>
      <c r="H14" s="1"/>
      <c r="I14" s="2"/>
      <c r="J14" s="2"/>
      <c r="K14" s="2">
        <v>1</v>
      </c>
      <c r="L14" s="2">
        <f t="shared" si="0"/>
        <v>1</v>
      </c>
    </row>
    <row r="15" spans="1:12" ht="25.5">
      <c r="A15" s="31" t="s">
        <v>12</v>
      </c>
      <c r="B15" s="31"/>
      <c r="C15" s="2">
        <f>SUM(C3:C14)</f>
        <v>32</v>
      </c>
      <c r="D15" s="2">
        <f aca="true" t="shared" si="1" ref="D15:I15">SUM(D3:D14)</f>
        <v>0</v>
      </c>
      <c r="E15" s="2">
        <f t="shared" si="1"/>
        <v>3</v>
      </c>
      <c r="F15" s="2">
        <f t="shared" si="1"/>
        <v>12</v>
      </c>
      <c r="G15" s="2">
        <f t="shared" si="1"/>
        <v>0</v>
      </c>
      <c r="H15" s="2">
        <f t="shared" si="1"/>
        <v>2</v>
      </c>
      <c r="I15" s="2">
        <f t="shared" si="1"/>
        <v>0</v>
      </c>
      <c r="J15" s="2">
        <f>SUM(J3:J14)</f>
        <v>11</v>
      </c>
      <c r="K15" s="2">
        <f>SUM(K3:K14)</f>
        <v>1</v>
      </c>
      <c r="L15" s="2">
        <f>SUM(L3:L14)</f>
        <v>61</v>
      </c>
    </row>
    <row r="16" spans="1:12" ht="27">
      <c r="A16" s="32" t="s">
        <v>53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T4" sqref="T4:T15"/>
    </sheetView>
  </sheetViews>
  <sheetFormatPr defaultColWidth="9.00390625" defaultRowHeight="14.25"/>
  <cols>
    <col min="1" max="1" width="9.75390625" style="0" customWidth="1"/>
    <col min="2" max="2" width="6.75390625" style="0" customWidth="1"/>
    <col min="3" max="4" width="4.625" style="0" customWidth="1"/>
    <col min="5" max="5" width="7.50390625" style="0" customWidth="1"/>
    <col min="6" max="6" width="4.875" style="0" customWidth="1"/>
    <col min="7" max="7" width="4.75390625" style="0" customWidth="1"/>
    <col min="8" max="8" width="5.875" style="0" customWidth="1"/>
    <col min="9" max="9" width="4.75390625" style="0" customWidth="1"/>
    <col min="10" max="10" width="4.625" style="0" customWidth="1"/>
    <col min="11" max="11" width="6.00390625" style="0" customWidth="1"/>
    <col min="12" max="12" width="4.375" style="0" customWidth="1"/>
    <col min="13" max="13" width="3.875" style="0" customWidth="1"/>
    <col min="14" max="14" width="6.00390625" style="0" customWidth="1"/>
    <col min="15" max="16" width="4.875" style="0" customWidth="1"/>
    <col min="17" max="17" width="6.25390625" style="0" customWidth="1"/>
    <col min="18" max="18" width="4.00390625" style="0" customWidth="1"/>
    <col min="19" max="19" width="5.125" style="0" customWidth="1"/>
    <col min="20" max="20" width="5.75390625" style="0" customWidth="1"/>
    <col min="21" max="22" width="4.875" style="0" customWidth="1"/>
    <col min="23" max="23" width="6.25390625" style="0" customWidth="1"/>
    <col min="24" max="24" width="4.875" style="0" customWidth="1"/>
    <col min="25" max="25" width="10.25390625" style="0" customWidth="1"/>
    <col min="26" max="26" width="10.00390625" style="0" customWidth="1"/>
  </cols>
  <sheetData>
    <row r="1" spans="1:26" ht="58.5" customHeight="1">
      <c r="A1" s="52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39.7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5" t="s">
        <v>55</v>
      </c>
      <c r="J2" s="46"/>
      <c r="K2" s="46"/>
      <c r="L2" s="45" t="s">
        <v>56</v>
      </c>
      <c r="M2" s="46"/>
      <c r="N2" s="46"/>
      <c r="O2" s="45" t="s">
        <v>25</v>
      </c>
      <c r="P2" s="45"/>
      <c r="Q2" s="45"/>
      <c r="R2" s="46" t="s">
        <v>16</v>
      </c>
      <c r="S2" s="46"/>
      <c r="T2" s="46"/>
      <c r="U2" s="45" t="s">
        <v>18</v>
      </c>
      <c r="V2" s="45"/>
      <c r="W2" s="45"/>
      <c r="X2" s="45" t="s">
        <v>17</v>
      </c>
      <c r="Y2" s="45"/>
      <c r="Z2" s="45"/>
    </row>
    <row r="3" spans="1:26" s="10" customFormat="1" ht="33.75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60</v>
      </c>
      <c r="V3" s="9" t="s">
        <v>61</v>
      </c>
      <c r="W3" s="9" t="s">
        <v>62</v>
      </c>
      <c r="X3" s="9" t="s">
        <v>60</v>
      </c>
      <c r="Y3" s="9" t="s">
        <v>61</v>
      </c>
      <c r="Z3" s="9" t="s">
        <v>62</v>
      </c>
    </row>
    <row r="4" spans="1:26" ht="24.75" customHeight="1">
      <c r="A4" s="1">
        <v>430502</v>
      </c>
      <c r="B4" s="1" t="s">
        <v>0</v>
      </c>
      <c r="C4" s="1"/>
      <c r="D4" s="1">
        <v>1</v>
      </c>
      <c r="E4" s="1">
        <v>154</v>
      </c>
      <c r="F4" s="1"/>
      <c r="G4" s="1">
        <v>4</v>
      </c>
      <c r="H4" s="1">
        <v>32</v>
      </c>
      <c r="I4" s="1"/>
      <c r="J4" s="1"/>
      <c r="K4" s="1">
        <v>71</v>
      </c>
      <c r="L4" s="1"/>
      <c r="M4" s="1"/>
      <c r="N4" s="1">
        <v>9</v>
      </c>
      <c r="O4" s="1"/>
      <c r="P4" s="1">
        <v>3</v>
      </c>
      <c r="Q4" s="1">
        <v>44</v>
      </c>
      <c r="R4" s="1"/>
      <c r="S4" s="1"/>
      <c r="T4" s="1">
        <v>49</v>
      </c>
      <c r="U4" s="1"/>
      <c r="V4" s="1">
        <v>4</v>
      </c>
      <c r="W4" s="1">
        <v>31</v>
      </c>
      <c r="X4" s="1">
        <f>SUM(C4+F4+I4+L4+O4+R4+U4)</f>
        <v>0</v>
      </c>
      <c r="Y4" s="1">
        <f aca="true" t="shared" si="0" ref="X4:Z15">SUM(D4+J4+M4+S4+G4+P4+V4)</f>
        <v>12</v>
      </c>
      <c r="Z4" s="1">
        <f t="shared" si="0"/>
        <v>390</v>
      </c>
    </row>
    <row r="5" spans="1:26" ht="24.75" customHeight="1">
      <c r="A5" s="1">
        <v>430503</v>
      </c>
      <c r="B5" s="1" t="s">
        <v>1</v>
      </c>
      <c r="C5" s="1"/>
      <c r="D5" s="1">
        <v>2</v>
      </c>
      <c r="E5" s="1">
        <v>45</v>
      </c>
      <c r="F5" s="1"/>
      <c r="G5" s="1">
        <v>8</v>
      </c>
      <c r="H5" s="1">
        <v>41</v>
      </c>
      <c r="I5" s="1"/>
      <c r="J5" s="1">
        <v>3</v>
      </c>
      <c r="K5" s="1">
        <v>45</v>
      </c>
      <c r="L5" s="1"/>
      <c r="M5" s="1"/>
      <c r="N5" s="1">
        <v>29</v>
      </c>
      <c r="O5" s="1"/>
      <c r="P5" s="1"/>
      <c r="Q5" s="1">
        <v>54</v>
      </c>
      <c r="R5" s="1"/>
      <c r="S5" s="1">
        <v>1</v>
      </c>
      <c r="T5" s="1">
        <v>49</v>
      </c>
      <c r="U5" s="1"/>
      <c r="V5" s="1">
        <v>1</v>
      </c>
      <c r="W5" s="1">
        <v>45</v>
      </c>
      <c r="X5" s="1">
        <f t="shared" si="0"/>
        <v>0</v>
      </c>
      <c r="Y5" s="1">
        <f t="shared" si="0"/>
        <v>15</v>
      </c>
      <c r="Z5" s="1">
        <f t="shared" si="0"/>
        <v>308</v>
      </c>
    </row>
    <row r="6" spans="1:26" ht="24.75" customHeight="1">
      <c r="A6" s="1">
        <v>430511</v>
      </c>
      <c r="B6" s="1" t="s">
        <v>2</v>
      </c>
      <c r="C6" s="1"/>
      <c r="D6" s="1"/>
      <c r="E6" s="1">
        <v>22</v>
      </c>
      <c r="F6" s="1"/>
      <c r="G6" s="1">
        <v>3</v>
      </c>
      <c r="H6" s="1">
        <v>16</v>
      </c>
      <c r="I6" s="1"/>
      <c r="J6" s="1"/>
      <c r="K6" s="1">
        <v>8</v>
      </c>
      <c r="L6" s="1"/>
      <c r="M6" s="1"/>
      <c r="N6" s="1">
        <v>6</v>
      </c>
      <c r="O6" s="1"/>
      <c r="P6" s="1">
        <v>1</v>
      </c>
      <c r="Q6" s="1">
        <v>19</v>
      </c>
      <c r="R6" s="1"/>
      <c r="S6" s="1">
        <v>1</v>
      </c>
      <c r="T6" s="1">
        <v>11</v>
      </c>
      <c r="U6" s="1"/>
      <c r="V6" s="1">
        <v>1</v>
      </c>
      <c r="W6" s="1">
        <v>7</v>
      </c>
      <c r="X6" s="1">
        <f t="shared" si="0"/>
        <v>0</v>
      </c>
      <c r="Y6" s="1">
        <f t="shared" si="0"/>
        <v>6</v>
      </c>
      <c r="Z6" s="1">
        <f t="shared" si="0"/>
        <v>89</v>
      </c>
    </row>
    <row r="7" spans="1:26" ht="24.75" customHeight="1">
      <c r="A7" s="1">
        <v>430521</v>
      </c>
      <c r="B7" s="1" t="s">
        <v>3</v>
      </c>
      <c r="C7" s="1">
        <v>15</v>
      </c>
      <c r="D7" s="1">
        <v>60</v>
      </c>
      <c r="E7" s="1">
        <v>531</v>
      </c>
      <c r="F7" s="1"/>
      <c r="G7" s="1">
        <v>2</v>
      </c>
      <c r="H7" s="1">
        <v>18</v>
      </c>
      <c r="I7" s="1">
        <v>4</v>
      </c>
      <c r="J7" s="1">
        <v>22</v>
      </c>
      <c r="K7" s="1">
        <v>277</v>
      </c>
      <c r="L7" s="1">
        <v>1</v>
      </c>
      <c r="M7" s="1">
        <v>3</v>
      </c>
      <c r="N7" s="1">
        <v>40</v>
      </c>
      <c r="O7" s="1">
        <v>2</v>
      </c>
      <c r="P7" s="1">
        <v>3</v>
      </c>
      <c r="Q7" s="1">
        <v>31</v>
      </c>
      <c r="R7" s="1"/>
      <c r="S7" s="1">
        <v>8</v>
      </c>
      <c r="T7" s="1">
        <v>107</v>
      </c>
      <c r="U7" s="1">
        <v>6</v>
      </c>
      <c r="V7" s="1">
        <v>13</v>
      </c>
      <c r="W7" s="1">
        <v>39</v>
      </c>
      <c r="X7" s="1">
        <f t="shared" si="0"/>
        <v>28</v>
      </c>
      <c r="Y7" s="1">
        <f t="shared" si="0"/>
        <v>111</v>
      </c>
      <c r="Z7" s="1">
        <f t="shared" si="0"/>
        <v>1043</v>
      </c>
    </row>
    <row r="8" spans="1:26" ht="24.75" customHeight="1">
      <c r="A8" s="1">
        <v>430522</v>
      </c>
      <c r="B8" s="1" t="s">
        <v>4</v>
      </c>
      <c r="C8" s="1"/>
      <c r="D8" s="1"/>
      <c r="E8" s="1">
        <v>139</v>
      </c>
      <c r="F8" s="1"/>
      <c r="G8" s="1"/>
      <c r="H8" s="1">
        <v>11</v>
      </c>
      <c r="I8" s="1"/>
      <c r="J8" s="1"/>
      <c r="K8" s="1">
        <v>86</v>
      </c>
      <c r="L8" s="1"/>
      <c r="M8" s="1"/>
      <c r="N8" s="1">
        <v>23</v>
      </c>
      <c r="O8" s="1"/>
      <c r="P8" s="1">
        <v>3</v>
      </c>
      <c r="Q8" s="1">
        <v>11</v>
      </c>
      <c r="R8" s="1"/>
      <c r="S8" s="1"/>
      <c r="T8" s="1">
        <v>18</v>
      </c>
      <c r="U8" s="1"/>
      <c r="V8" s="1">
        <v>1</v>
      </c>
      <c r="W8" s="1">
        <v>22</v>
      </c>
      <c r="X8" s="1">
        <f t="shared" si="0"/>
        <v>0</v>
      </c>
      <c r="Y8" s="1">
        <f t="shared" si="0"/>
        <v>4</v>
      </c>
      <c r="Z8" s="1">
        <f t="shared" si="0"/>
        <v>310</v>
      </c>
    </row>
    <row r="9" spans="1:26" ht="24.75" customHeight="1">
      <c r="A9" s="1">
        <v>430523</v>
      </c>
      <c r="B9" s="1" t="s">
        <v>5</v>
      </c>
      <c r="C9" s="1"/>
      <c r="D9" s="1"/>
      <c r="E9" s="1">
        <v>80</v>
      </c>
      <c r="F9" s="1"/>
      <c r="G9" s="1"/>
      <c r="H9" s="1">
        <v>12</v>
      </c>
      <c r="I9" s="1"/>
      <c r="J9" s="1"/>
      <c r="K9" s="1">
        <v>65</v>
      </c>
      <c r="L9" s="1"/>
      <c r="M9" s="1"/>
      <c r="N9" s="1">
        <v>12</v>
      </c>
      <c r="O9" s="1"/>
      <c r="P9" s="1"/>
      <c r="Q9" s="1">
        <v>7</v>
      </c>
      <c r="R9" s="1"/>
      <c r="S9" s="1"/>
      <c r="T9" s="1">
        <v>30</v>
      </c>
      <c r="U9" s="1"/>
      <c r="V9" s="1"/>
      <c r="W9" s="1">
        <v>14</v>
      </c>
      <c r="X9" s="1">
        <f t="shared" si="0"/>
        <v>0</v>
      </c>
      <c r="Y9" s="1">
        <f t="shared" si="0"/>
        <v>0</v>
      </c>
      <c r="Z9" s="1">
        <f t="shared" si="0"/>
        <v>220</v>
      </c>
    </row>
    <row r="10" spans="1:26" ht="24.75" customHeight="1">
      <c r="A10" s="1">
        <v>430524</v>
      </c>
      <c r="B10" s="1" t="s">
        <v>6</v>
      </c>
      <c r="C10" s="1">
        <v>3</v>
      </c>
      <c r="D10" s="1">
        <v>3</v>
      </c>
      <c r="E10" s="1">
        <v>149</v>
      </c>
      <c r="F10" s="1"/>
      <c r="G10" s="1"/>
      <c r="H10" s="1">
        <v>14</v>
      </c>
      <c r="I10" s="1"/>
      <c r="J10" s="1"/>
      <c r="K10" s="1">
        <v>113</v>
      </c>
      <c r="L10" s="1"/>
      <c r="M10" s="1"/>
      <c r="N10" s="1">
        <v>47</v>
      </c>
      <c r="O10" s="1"/>
      <c r="P10" s="1"/>
      <c r="Q10" s="1">
        <v>18</v>
      </c>
      <c r="R10" s="1"/>
      <c r="S10" s="1"/>
      <c r="T10" s="1">
        <v>34</v>
      </c>
      <c r="U10" s="1">
        <v>1</v>
      </c>
      <c r="V10" s="1">
        <v>5</v>
      </c>
      <c r="W10" s="1">
        <v>49</v>
      </c>
      <c r="X10" s="1">
        <f t="shared" si="0"/>
        <v>4</v>
      </c>
      <c r="Y10" s="1">
        <f t="shared" si="0"/>
        <v>8</v>
      </c>
      <c r="Z10" s="1">
        <f t="shared" si="0"/>
        <v>424</v>
      </c>
    </row>
    <row r="11" spans="1:26" s="27" customFormat="1" ht="24.75" customHeight="1">
      <c r="A11" s="26">
        <v>430525</v>
      </c>
      <c r="B11" s="26" t="s">
        <v>7</v>
      </c>
      <c r="C11" s="26">
        <v>3</v>
      </c>
      <c r="D11" s="26">
        <v>3</v>
      </c>
      <c r="E11" s="26">
        <v>100</v>
      </c>
      <c r="F11" s="26"/>
      <c r="G11" s="26"/>
      <c r="H11" s="26">
        <v>13</v>
      </c>
      <c r="I11" s="26">
        <v>2</v>
      </c>
      <c r="J11" s="26">
        <v>3</v>
      </c>
      <c r="K11" s="26">
        <v>106</v>
      </c>
      <c r="L11" s="26">
        <v>1</v>
      </c>
      <c r="M11" s="26">
        <v>2</v>
      </c>
      <c r="N11" s="26">
        <v>28</v>
      </c>
      <c r="O11" s="26">
        <v>1</v>
      </c>
      <c r="P11" s="26">
        <v>5</v>
      </c>
      <c r="Q11" s="26">
        <v>22</v>
      </c>
      <c r="R11" s="26"/>
      <c r="S11" s="26">
        <v>3</v>
      </c>
      <c r="T11" s="26">
        <v>48</v>
      </c>
      <c r="U11" s="26">
        <v>1</v>
      </c>
      <c r="V11" s="26">
        <v>1</v>
      </c>
      <c r="W11" s="26">
        <v>44</v>
      </c>
      <c r="X11" s="26">
        <f t="shared" si="0"/>
        <v>8</v>
      </c>
      <c r="Y11" s="26">
        <f t="shared" si="0"/>
        <v>17</v>
      </c>
      <c r="Z11" s="26">
        <f t="shared" si="0"/>
        <v>361</v>
      </c>
    </row>
    <row r="12" spans="1:26" ht="24.75" customHeight="1">
      <c r="A12" s="1">
        <v>430527</v>
      </c>
      <c r="B12" s="1" t="s">
        <v>8</v>
      </c>
      <c r="C12" s="1"/>
      <c r="D12" s="1"/>
      <c r="E12" s="1">
        <v>77</v>
      </c>
      <c r="F12" s="1"/>
      <c r="G12" s="1"/>
      <c r="H12" s="1">
        <v>9</v>
      </c>
      <c r="I12" s="1">
        <v>1</v>
      </c>
      <c r="J12" s="1">
        <v>1</v>
      </c>
      <c r="K12" s="1">
        <v>30</v>
      </c>
      <c r="L12" s="1"/>
      <c r="M12" s="1"/>
      <c r="N12" s="1">
        <v>8</v>
      </c>
      <c r="O12" s="1"/>
      <c r="P12" s="1"/>
      <c r="Q12" s="1">
        <v>10</v>
      </c>
      <c r="R12" s="1"/>
      <c r="S12" s="1"/>
      <c r="T12" s="1">
        <v>27</v>
      </c>
      <c r="U12" s="1"/>
      <c r="V12" s="1">
        <v>1</v>
      </c>
      <c r="W12" s="1">
        <v>16</v>
      </c>
      <c r="X12" s="1">
        <f t="shared" si="0"/>
        <v>1</v>
      </c>
      <c r="Y12" s="1">
        <f t="shared" si="0"/>
        <v>2</v>
      </c>
      <c r="Z12" s="1">
        <f t="shared" si="0"/>
        <v>177</v>
      </c>
    </row>
    <row r="13" spans="1:26" ht="24.75" customHeight="1">
      <c r="A13" s="1">
        <v>430528</v>
      </c>
      <c r="B13" s="1" t="s">
        <v>9</v>
      </c>
      <c r="C13" s="1"/>
      <c r="D13" s="1">
        <v>19</v>
      </c>
      <c r="E13" s="1">
        <v>80</v>
      </c>
      <c r="F13" s="1"/>
      <c r="G13" s="1"/>
      <c r="H13" s="1">
        <v>14</v>
      </c>
      <c r="I13" s="1"/>
      <c r="J13" s="1"/>
      <c r="K13" s="1">
        <v>69</v>
      </c>
      <c r="L13" s="1"/>
      <c r="M13" s="1"/>
      <c r="N13" s="1">
        <v>26</v>
      </c>
      <c r="O13" s="1"/>
      <c r="P13" s="1"/>
      <c r="Q13" s="1">
        <v>7</v>
      </c>
      <c r="R13" s="1"/>
      <c r="S13" s="1"/>
      <c r="T13" s="1">
        <v>20</v>
      </c>
      <c r="U13" s="1"/>
      <c r="V13" s="1"/>
      <c r="W13" s="1">
        <v>30</v>
      </c>
      <c r="X13" s="1">
        <f t="shared" si="0"/>
        <v>0</v>
      </c>
      <c r="Y13" s="1">
        <f t="shared" si="0"/>
        <v>19</v>
      </c>
      <c r="Z13" s="1">
        <f t="shared" si="0"/>
        <v>246</v>
      </c>
    </row>
    <row r="14" spans="1:26" ht="24.75" customHeight="1">
      <c r="A14" s="1">
        <v>430529</v>
      </c>
      <c r="B14" s="1" t="s">
        <v>10</v>
      </c>
      <c r="C14" s="1"/>
      <c r="D14" s="1"/>
      <c r="E14" s="1">
        <v>26</v>
      </c>
      <c r="F14" s="1"/>
      <c r="G14" s="1"/>
      <c r="H14" s="1">
        <v>6</v>
      </c>
      <c r="I14" s="1"/>
      <c r="J14" s="1"/>
      <c r="K14" s="1">
        <v>21</v>
      </c>
      <c r="L14" s="1"/>
      <c r="M14" s="1"/>
      <c r="N14" s="1">
        <v>7</v>
      </c>
      <c r="O14" s="1"/>
      <c r="P14" s="1"/>
      <c r="Q14" s="1">
        <v>4</v>
      </c>
      <c r="R14" s="1"/>
      <c r="S14" s="1"/>
      <c r="T14" s="1">
        <v>25</v>
      </c>
      <c r="U14" s="1"/>
      <c r="V14" s="1">
        <v>1</v>
      </c>
      <c r="W14" s="1">
        <v>15</v>
      </c>
      <c r="X14" s="1">
        <f t="shared" si="0"/>
        <v>0</v>
      </c>
      <c r="Y14" s="1">
        <f t="shared" si="0"/>
        <v>1</v>
      </c>
      <c r="Z14" s="1">
        <f t="shared" si="0"/>
        <v>104</v>
      </c>
    </row>
    <row r="15" spans="1:26" ht="24.75" customHeight="1">
      <c r="A15" s="1">
        <v>430581</v>
      </c>
      <c r="B15" s="1" t="s">
        <v>11</v>
      </c>
      <c r="C15" s="1"/>
      <c r="D15" s="1"/>
      <c r="E15" s="1">
        <v>81</v>
      </c>
      <c r="F15" s="1"/>
      <c r="G15" s="1">
        <v>1</v>
      </c>
      <c r="H15" s="1">
        <v>15</v>
      </c>
      <c r="I15" s="1"/>
      <c r="J15" s="1">
        <v>6</v>
      </c>
      <c r="K15" s="1">
        <v>62</v>
      </c>
      <c r="L15" s="1"/>
      <c r="M15" s="1">
        <v>1</v>
      </c>
      <c r="N15" s="1">
        <v>15</v>
      </c>
      <c r="O15" s="1"/>
      <c r="P15" s="1">
        <v>1</v>
      </c>
      <c r="Q15" s="1">
        <v>19</v>
      </c>
      <c r="R15" s="1"/>
      <c r="S15" s="1"/>
      <c r="T15" s="1">
        <v>47</v>
      </c>
      <c r="U15" s="1"/>
      <c r="V15" s="1">
        <v>6</v>
      </c>
      <c r="W15" s="1">
        <v>34</v>
      </c>
      <c r="X15" s="1">
        <f t="shared" si="0"/>
        <v>0</v>
      </c>
      <c r="Y15" s="1">
        <f t="shared" si="0"/>
        <v>15</v>
      </c>
      <c r="Z15" s="1">
        <f t="shared" si="0"/>
        <v>273</v>
      </c>
    </row>
    <row r="16" spans="1:26" s="24" customFormat="1" ht="29.25" customHeight="1">
      <c r="A16" s="53" t="s">
        <v>12</v>
      </c>
      <c r="B16" s="53"/>
      <c r="C16" s="23">
        <f>SUM(C4:C15)</f>
        <v>21</v>
      </c>
      <c r="D16" s="23">
        <f aca="true" t="shared" si="1" ref="D16:Y16">SUM(D4:D15)</f>
        <v>88</v>
      </c>
      <c r="E16" s="23">
        <f>E4+E5+E6+E7+E8+E9+E10+E11+E12+E13+E14+E15</f>
        <v>1484</v>
      </c>
      <c r="F16" s="23">
        <f>SUM(F4:F15)</f>
        <v>0</v>
      </c>
      <c r="G16" s="23">
        <f>SUM(G4:G15)</f>
        <v>18</v>
      </c>
      <c r="H16" s="23">
        <f>SUM(H4:H15)</f>
        <v>201</v>
      </c>
      <c r="I16" s="23">
        <f t="shared" si="1"/>
        <v>7</v>
      </c>
      <c r="J16" s="23">
        <f t="shared" si="1"/>
        <v>35</v>
      </c>
      <c r="K16" s="23">
        <f t="shared" si="1"/>
        <v>953</v>
      </c>
      <c r="L16" s="23">
        <f t="shared" si="1"/>
        <v>2</v>
      </c>
      <c r="M16" s="23">
        <f t="shared" si="1"/>
        <v>6</v>
      </c>
      <c r="N16" s="23">
        <f t="shared" si="1"/>
        <v>250</v>
      </c>
      <c r="O16" s="23">
        <f>SUM(O4:O15)</f>
        <v>3</v>
      </c>
      <c r="P16" s="23">
        <f>SUM(P4:P15)</f>
        <v>16</v>
      </c>
      <c r="Q16" s="23">
        <f>SUM(Q4:Q15)</f>
        <v>246</v>
      </c>
      <c r="R16" s="23">
        <f t="shared" si="1"/>
        <v>0</v>
      </c>
      <c r="S16" s="23">
        <f t="shared" si="1"/>
        <v>13</v>
      </c>
      <c r="T16" s="23">
        <f>SUM(T4:T15)</f>
        <v>465</v>
      </c>
      <c r="U16" s="23">
        <f t="shared" si="1"/>
        <v>8</v>
      </c>
      <c r="V16" s="23">
        <f t="shared" si="1"/>
        <v>34</v>
      </c>
      <c r="W16" s="23">
        <f t="shared" si="1"/>
        <v>346</v>
      </c>
      <c r="X16" s="23">
        <f t="shared" si="1"/>
        <v>41</v>
      </c>
      <c r="Y16" s="23">
        <f t="shared" si="1"/>
        <v>210</v>
      </c>
      <c r="Z16" s="23">
        <f>E16+H16+K16+N16+Q16+T16+W16</f>
        <v>3945</v>
      </c>
    </row>
    <row r="17" spans="1:26" s="22" customFormat="1" ht="29.25" customHeight="1">
      <c r="A17" s="54" t="s">
        <v>79</v>
      </c>
      <c r="B17" s="55"/>
      <c r="C17" s="21">
        <v>1</v>
      </c>
      <c r="D17" s="21">
        <v>1</v>
      </c>
      <c r="E17" s="21">
        <v>3</v>
      </c>
      <c r="F17" s="21">
        <v>9</v>
      </c>
      <c r="G17" s="21">
        <v>3</v>
      </c>
      <c r="H17" s="21">
        <v>5</v>
      </c>
      <c r="I17" s="21">
        <v>4</v>
      </c>
      <c r="J17" s="21">
        <v>2</v>
      </c>
      <c r="K17" s="21">
        <v>2</v>
      </c>
      <c r="L17" s="21">
        <v>4</v>
      </c>
      <c r="M17" s="21">
        <v>2</v>
      </c>
      <c r="N17" s="21">
        <v>2</v>
      </c>
      <c r="O17" s="21">
        <v>10</v>
      </c>
      <c r="P17" s="21">
        <v>10</v>
      </c>
      <c r="Q17" s="21">
        <v>7</v>
      </c>
      <c r="R17" s="21">
        <v>6</v>
      </c>
      <c r="S17" s="21">
        <v>2</v>
      </c>
      <c r="T17" s="21">
        <v>6</v>
      </c>
      <c r="U17" s="21">
        <v>5</v>
      </c>
      <c r="V17" s="21">
        <v>7</v>
      </c>
      <c r="W17" s="21">
        <v>5</v>
      </c>
      <c r="X17" s="21">
        <v>4</v>
      </c>
      <c r="Y17" s="21">
        <v>2</v>
      </c>
      <c r="Z17" s="21">
        <v>2</v>
      </c>
    </row>
    <row r="18" spans="4:26" ht="2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</sheetData>
  <sheetProtection/>
  <mergeCells count="13">
    <mergeCell ref="O2:Q2"/>
    <mergeCell ref="R2:T2"/>
    <mergeCell ref="U2:W2"/>
    <mergeCell ref="X2:Z2"/>
    <mergeCell ref="A16:B16"/>
    <mergeCell ref="A17:B17"/>
    <mergeCell ref="A1:Z1"/>
    <mergeCell ref="A2:A3"/>
    <mergeCell ref="B2:B3"/>
    <mergeCell ref="C2:E2"/>
    <mergeCell ref="F2:H2"/>
    <mergeCell ref="I2:K2"/>
    <mergeCell ref="L2:N2"/>
  </mergeCells>
  <printOptions/>
  <pageMargins left="0.2362204724409449" right="0.2362204724409449" top="0.1968503937007874" bottom="0.1968503937007874" header="0.1968503937007874" footer="0.196850393700787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O3" sqref="O3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3.7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>
        <v>2</v>
      </c>
      <c r="D3" s="2"/>
      <c r="E3" s="2"/>
      <c r="F3" s="2"/>
      <c r="G3" s="1"/>
      <c r="H3" s="1"/>
      <c r="I3" s="2">
        <v>1</v>
      </c>
      <c r="J3" s="2"/>
      <c r="K3" s="2"/>
      <c r="L3" s="2">
        <f>SUM(C3:K3)</f>
        <v>3</v>
      </c>
    </row>
    <row r="4" spans="1:12" ht="25.5">
      <c r="A4" s="2">
        <v>430503</v>
      </c>
      <c r="B4" s="2" t="s">
        <v>1</v>
      </c>
      <c r="C4" s="2">
        <v>12</v>
      </c>
      <c r="D4" s="2">
        <v>10</v>
      </c>
      <c r="E4" s="2"/>
      <c r="F4" s="2"/>
      <c r="G4" s="1"/>
      <c r="H4" s="1"/>
      <c r="I4" s="2"/>
      <c r="J4" s="2"/>
      <c r="K4" s="2"/>
      <c r="L4" s="2">
        <f aca="true" t="shared" si="0" ref="L4:L14">SUM(C4:K4)</f>
        <v>22</v>
      </c>
    </row>
    <row r="5" spans="1:12" ht="25.5">
      <c r="A5" s="2">
        <v>430511</v>
      </c>
      <c r="B5" s="2" t="s">
        <v>2</v>
      </c>
      <c r="C5" s="2"/>
      <c r="D5" s="2"/>
      <c r="E5" s="2"/>
      <c r="F5" s="2"/>
      <c r="G5" s="1"/>
      <c r="H5" s="1"/>
      <c r="I5" s="2"/>
      <c r="J5" s="2"/>
      <c r="K5" s="2"/>
      <c r="L5" s="2">
        <f t="shared" si="0"/>
        <v>0</v>
      </c>
    </row>
    <row r="6" spans="1:12" ht="25.5">
      <c r="A6" s="2">
        <v>430521</v>
      </c>
      <c r="B6" s="2" t="s">
        <v>3</v>
      </c>
      <c r="C6" s="2">
        <v>2</v>
      </c>
      <c r="D6" s="2"/>
      <c r="E6" s="2"/>
      <c r="F6" s="2">
        <v>1</v>
      </c>
      <c r="G6" s="1"/>
      <c r="H6" s="1"/>
      <c r="I6" s="2"/>
      <c r="J6" s="2"/>
      <c r="K6" s="2">
        <v>1</v>
      </c>
      <c r="L6" s="2">
        <f t="shared" si="0"/>
        <v>4</v>
      </c>
    </row>
    <row r="7" spans="1:12" ht="25.5">
      <c r="A7" s="2">
        <v>430522</v>
      </c>
      <c r="B7" s="2" t="s">
        <v>4</v>
      </c>
      <c r="C7" s="2">
        <v>5</v>
      </c>
      <c r="D7" s="2"/>
      <c r="E7" s="2"/>
      <c r="F7" s="2"/>
      <c r="G7" s="1"/>
      <c r="H7" s="1"/>
      <c r="I7" s="2"/>
      <c r="J7" s="2"/>
      <c r="K7" s="2">
        <v>1</v>
      </c>
      <c r="L7" s="2">
        <f t="shared" si="0"/>
        <v>6</v>
      </c>
    </row>
    <row r="8" spans="1:12" ht="25.5">
      <c r="A8" s="2">
        <v>430523</v>
      </c>
      <c r="B8" s="2" t="s">
        <v>5</v>
      </c>
      <c r="C8" s="2">
        <v>5</v>
      </c>
      <c r="D8" s="2">
        <v>1</v>
      </c>
      <c r="E8" s="2"/>
      <c r="F8" s="2"/>
      <c r="G8" s="2">
        <v>1</v>
      </c>
      <c r="H8" s="1"/>
      <c r="I8" s="2">
        <v>1</v>
      </c>
      <c r="J8" s="2"/>
      <c r="K8" s="2"/>
      <c r="L8" s="2">
        <f t="shared" si="0"/>
        <v>8</v>
      </c>
    </row>
    <row r="9" spans="1:12" ht="25.5">
      <c r="A9" s="2">
        <v>430524</v>
      </c>
      <c r="B9" s="2" t="s">
        <v>6</v>
      </c>
      <c r="C9" s="2">
        <v>5</v>
      </c>
      <c r="D9" s="2"/>
      <c r="E9" s="2"/>
      <c r="F9" s="2">
        <v>1</v>
      </c>
      <c r="G9" s="1"/>
      <c r="H9" s="1"/>
      <c r="I9" s="2"/>
      <c r="J9" s="2"/>
      <c r="K9" s="2"/>
      <c r="L9" s="2">
        <f t="shared" si="0"/>
        <v>6</v>
      </c>
    </row>
    <row r="10" spans="1:12" ht="25.5">
      <c r="A10" s="2">
        <v>430525</v>
      </c>
      <c r="B10" s="2" t="s">
        <v>7</v>
      </c>
      <c r="C10" s="2">
        <v>9</v>
      </c>
      <c r="D10" s="2"/>
      <c r="E10" s="2"/>
      <c r="F10" s="2"/>
      <c r="G10" s="1"/>
      <c r="H10" s="1"/>
      <c r="I10" s="2"/>
      <c r="J10" s="2"/>
      <c r="K10" s="2"/>
      <c r="L10" s="2">
        <f t="shared" si="0"/>
        <v>9</v>
      </c>
    </row>
    <row r="11" spans="1:12" ht="25.5">
      <c r="A11" s="2">
        <v>430527</v>
      </c>
      <c r="B11" s="2" t="s">
        <v>8</v>
      </c>
      <c r="C11" s="2"/>
      <c r="D11" s="2"/>
      <c r="E11" s="2"/>
      <c r="F11" s="2"/>
      <c r="G11" s="1"/>
      <c r="H11" s="1"/>
      <c r="I11" s="2"/>
      <c r="J11" s="2"/>
      <c r="K11" s="2"/>
      <c r="L11" s="2">
        <f t="shared" si="0"/>
        <v>0</v>
      </c>
    </row>
    <row r="12" spans="1:12" ht="25.5">
      <c r="A12" s="2">
        <v>430528</v>
      </c>
      <c r="B12" s="2" t="s">
        <v>9</v>
      </c>
      <c r="C12" s="2"/>
      <c r="D12" s="2"/>
      <c r="E12" s="2"/>
      <c r="F12" s="2"/>
      <c r="G12" s="1"/>
      <c r="H12" s="1"/>
      <c r="I12" s="2">
        <v>2</v>
      </c>
      <c r="J12" s="2"/>
      <c r="K12" s="2"/>
      <c r="L12" s="2">
        <f t="shared" si="0"/>
        <v>2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1"/>
      <c r="H13" s="1"/>
      <c r="I13" s="2"/>
      <c r="J13" s="2"/>
      <c r="K13" s="2"/>
      <c r="L13" s="2">
        <f t="shared" si="0"/>
        <v>0</v>
      </c>
    </row>
    <row r="14" spans="1:12" ht="25.5">
      <c r="A14" s="2">
        <v>430581</v>
      </c>
      <c r="B14" s="2" t="s">
        <v>11</v>
      </c>
      <c r="C14" s="2">
        <v>1</v>
      </c>
      <c r="D14" s="2">
        <v>1</v>
      </c>
      <c r="E14" s="2"/>
      <c r="F14" s="2"/>
      <c r="G14" s="1"/>
      <c r="H14" s="1"/>
      <c r="I14" s="2"/>
      <c r="J14" s="2">
        <v>2</v>
      </c>
      <c r="K14" s="2">
        <v>1</v>
      </c>
      <c r="L14" s="2">
        <f t="shared" si="0"/>
        <v>5</v>
      </c>
    </row>
    <row r="15" spans="1:12" ht="25.5">
      <c r="A15" s="31" t="s">
        <v>12</v>
      </c>
      <c r="B15" s="31"/>
      <c r="C15" s="2">
        <f>SUM(C3:C14)</f>
        <v>41</v>
      </c>
      <c r="D15" s="2">
        <f aca="true" t="shared" si="1" ref="D15:I15">SUM(D3:D14)</f>
        <v>12</v>
      </c>
      <c r="E15" s="2">
        <f t="shared" si="1"/>
        <v>0</v>
      </c>
      <c r="F15" s="2">
        <f t="shared" si="1"/>
        <v>2</v>
      </c>
      <c r="G15" s="2">
        <f t="shared" si="1"/>
        <v>1</v>
      </c>
      <c r="H15" s="2">
        <f t="shared" si="1"/>
        <v>0</v>
      </c>
      <c r="I15" s="2">
        <f t="shared" si="1"/>
        <v>4</v>
      </c>
      <c r="J15" s="2">
        <f>SUM(J3:J14)</f>
        <v>2</v>
      </c>
      <c r="K15" s="2">
        <f>SUM(K3:K14)</f>
        <v>3</v>
      </c>
      <c r="L15" s="2">
        <f>SUM(L3:L14)</f>
        <v>65</v>
      </c>
    </row>
    <row r="16" spans="1:12" ht="27">
      <c r="A16" s="32" t="s">
        <v>83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/>
  <pageMargins left="0.75" right="0.75" top="0.6" bottom="1" header="0.29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X6" sqref="X6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4" width="4.625" style="0" customWidth="1"/>
    <col min="5" max="5" width="7.375" style="0" customWidth="1"/>
    <col min="6" max="6" width="4.875" style="0" customWidth="1"/>
    <col min="7" max="7" width="5.625" style="0" customWidth="1"/>
    <col min="8" max="8" width="5.875" style="0" customWidth="1"/>
    <col min="9" max="9" width="4.75390625" style="0" customWidth="1"/>
    <col min="10" max="10" width="4.625" style="0" customWidth="1"/>
    <col min="11" max="11" width="6.00390625" style="0" customWidth="1"/>
    <col min="12" max="13" width="5.375" style="0" customWidth="1"/>
    <col min="14" max="14" width="6.00390625" style="0" customWidth="1"/>
    <col min="15" max="16" width="4.875" style="0" customWidth="1"/>
    <col min="17" max="17" width="6.25390625" style="0" customWidth="1"/>
    <col min="18" max="19" width="5.125" style="0" customWidth="1"/>
    <col min="20" max="21" width="5.75390625" style="0" customWidth="1"/>
    <col min="22" max="22" width="4.25390625" style="0" customWidth="1"/>
    <col min="23" max="23" width="4.875" style="0" customWidth="1"/>
    <col min="24" max="24" width="6.25390625" style="0" customWidth="1"/>
    <col min="25" max="25" width="4.875" style="0" customWidth="1"/>
    <col min="26" max="26" width="5.375" style="0" customWidth="1"/>
    <col min="27" max="27" width="7.25390625" style="0" customWidth="1"/>
  </cols>
  <sheetData>
    <row r="1" spans="1:27" ht="58.5" customHeight="1">
      <c r="A1" s="52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39.7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5" t="s">
        <v>55</v>
      </c>
      <c r="J2" s="46"/>
      <c r="K2" s="46"/>
      <c r="L2" s="45" t="s">
        <v>56</v>
      </c>
      <c r="M2" s="46"/>
      <c r="N2" s="46"/>
      <c r="O2" s="45" t="s">
        <v>25</v>
      </c>
      <c r="P2" s="45"/>
      <c r="Q2" s="45"/>
      <c r="R2" s="56" t="s">
        <v>16</v>
      </c>
      <c r="S2" s="57"/>
      <c r="T2" s="57"/>
      <c r="U2" s="58"/>
      <c r="V2" s="59" t="s">
        <v>18</v>
      </c>
      <c r="W2" s="60"/>
      <c r="X2" s="60"/>
      <c r="Y2" s="45" t="s">
        <v>17</v>
      </c>
      <c r="Z2" s="45"/>
      <c r="AA2" s="45"/>
    </row>
    <row r="3" spans="1:27" s="10" customFormat="1" ht="51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82</v>
      </c>
      <c r="V3" s="9" t="s">
        <v>60</v>
      </c>
      <c r="W3" s="9" t="s">
        <v>61</v>
      </c>
      <c r="X3" s="9" t="s">
        <v>62</v>
      </c>
      <c r="Y3" s="9" t="s">
        <v>60</v>
      </c>
      <c r="Z3" s="9" t="s">
        <v>61</v>
      </c>
      <c r="AA3" s="9" t="s">
        <v>62</v>
      </c>
    </row>
    <row r="4" spans="1:27" ht="24.75" customHeight="1">
      <c r="A4" s="1">
        <v>430502</v>
      </c>
      <c r="B4" s="1" t="s">
        <v>0</v>
      </c>
      <c r="C4" s="1">
        <v>2</v>
      </c>
      <c r="D4" s="1">
        <v>3</v>
      </c>
      <c r="E4" s="1">
        <v>156</v>
      </c>
      <c r="F4" s="1"/>
      <c r="G4" s="1">
        <v>4</v>
      </c>
      <c r="H4" s="1">
        <v>32</v>
      </c>
      <c r="I4" s="2"/>
      <c r="J4" s="1"/>
      <c r="K4" s="1">
        <v>71</v>
      </c>
      <c r="L4" s="1"/>
      <c r="M4" s="1"/>
      <c r="N4" s="1">
        <v>9</v>
      </c>
      <c r="O4" s="1">
        <v>1</v>
      </c>
      <c r="P4" s="1">
        <v>4</v>
      </c>
      <c r="Q4" s="1">
        <v>45</v>
      </c>
      <c r="R4" s="1"/>
      <c r="S4" s="1"/>
      <c r="T4" s="1">
        <v>49</v>
      </c>
      <c r="U4" s="1">
        <v>11</v>
      </c>
      <c r="V4" s="1"/>
      <c r="W4" s="1">
        <v>4</v>
      </c>
      <c r="X4" s="1">
        <v>31</v>
      </c>
      <c r="Y4" s="1">
        <f>SUM(C4+F4+I4+L4+O4+R4+V4)</f>
        <v>3</v>
      </c>
      <c r="Z4" s="1">
        <f aca="true" t="shared" si="0" ref="Z4:Z15">SUM(D4+J4+M4+S4+G4+P4+W4)</f>
        <v>15</v>
      </c>
      <c r="AA4" s="1">
        <f aca="true" t="shared" si="1" ref="AA4:AA15">SUM(E4+K4+N4+T4+H4+Q4+X4)</f>
        <v>393</v>
      </c>
    </row>
    <row r="5" spans="1:27" ht="24.75" customHeight="1">
      <c r="A5" s="1">
        <v>430503</v>
      </c>
      <c r="B5" s="1" t="s">
        <v>1</v>
      </c>
      <c r="C5" s="1">
        <v>12</v>
      </c>
      <c r="D5" s="1">
        <v>14</v>
      </c>
      <c r="E5" s="1">
        <v>57</v>
      </c>
      <c r="F5" s="1">
        <v>10</v>
      </c>
      <c r="G5" s="1">
        <v>18</v>
      </c>
      <c r="H5" s="1">
        <v>51</v>
      </c>
      <c r="I5" s="2"/>
      <c r="J5" s="1">
        <v>3</v>
      </c>
      <c r="K5" s="1">
        <v>45</v>
      </c>
      <c r="L5" s="1"/>
      <c r="M5" s="1"/>
      <c r="N5" s="1">
        <v>29</v>
      </c>
      <c r="O5" s="1"/>
      <c r="P5" s="1"/>
      <c r="Q5" s="1">
        <v>54</v>
      </c>
      <c r="R5" s="1"/>
      <c r="S5" s="1">
        <v>1</v>
      </c>
      <c r="T5" s="1">
        <v>49</v>
      </c>
      <c r="U5" s="1">
        <v>22</v>
      </c>
      <c r="V5" s="1"/>
      <c r="W5" s="1">
        <v>1</v>
      </c>
      <c r="X5" s="1">
        <v>45</v>
      </c>
      <c r="Y5" s="1">
        <f aca="true" t="shared" si="2" ref="Y5:Y15">SUM(C5+I5+L5+R5+F5+O5+V5)</f>
        <v>22</v>
      </c>
      <c r="Z5" s="1">
        <f t="shared" si="0"/>
        <v>37</v>
      </c>
      <c r="AA5" s="1">
        <f t="shared" si="1"/>
        <v>330</v>
      </c>
    </row>
    <row r="6" spans="1:27" ht="24.75" customHeight="1">
      <c r="A6" s="1">
        <v>430511</v>
      </c>
      <c r="B6" s="1" t="s">
        <v>2</v>
      </c>
      <c r="C6" s="1"/>
      <c r="D6" s="1"/>
      <c r="E6" s="1">
        <v>22</v>
      </c>
      <c r="F6" s="1"/>
      <c r="G6" s="1">
        <v>3</v>
      </c>
      <c r="H6" s="1">
        <v>16</v>
      </c>
      <c r="I6" s="2"/>
      <c r="J6" s="1"/>
      <c r="K6" s="1">
        <v>8</v>
      </c>
      <c r="L6" s="1"/>
      <c r="M6" s="1"/>
      <c r="N6" s="1">
        <v>6</v>
      </c>
      <c r="O6" s="1"/>
      <c r="P6" s="1">
        <v>1</v>
      </c>
      <c r="Q6" s="1">
        <v>19</v>
      </c>
      <c r="R6" s="1"/>
      <c r="S6" s="1">
        <v>1</v>
      </c>
      <c r="T6" s="1">
        <v>11</v>
      </c>
      <c r="U6" s="1">
        <v>5</v>
      </c>
      <c r="V6" s="1"/>
      <c r="W6" s="1">
        <v>1</v>
      </c>
      <c r="X6" s="1">
        <v>7</v>
      </c>
      <c r="Y6" s="1">
        <f t="shared" si="2"/>
        <v>0</v>
      </c>
      <c r="Z6" s="1">
        <f t="shared" si="0"/>
        <v>6</v>
      </c>
      <c r="AA6" s="1">
        <f t="shared" si="1"/>
        <v>89</v>
      </c>
    </row>
    <row r="7" spans="1:27" ht="24.75" customHeight="1">
      <c r="A7" s="1">
        <v>430521</v>
      </c>
      <c r="B7" s="1" t="s">
        <v>3</v>
      </c>
      <c r="C7" s="1">
        <v>2</v>
      </c>
      <c r="D7" s="1">
        <v>62</v>
      </c>
      <c r="E7" s="1">
        <v>533</v>
      </c>
      <c r="F7" s="1"/>
      <c r="G7" s="1">
        <v>2</v>
      </c>
      <c r="H7" s="1">
        <v>18</v>
      </c>
      <c r="I7" s="1">
        <v>1</v>
      </c>
      <c r="J7" s="1">
        <v>23</v>
      </c>
      <c r="K7" s="1">
        <v>278</v>
      </c>
      <c r="L7" s="1"/>
      <c r="M7" s="1">
        <v>3</v>
      </c>
      <c r="N7" s="1">
        <v>40</v>
      </c>
      <c r="O7" s="1"/>
      <c r="P7" s="1">
        <v>3</v>
      </c>
      <c r="Q7" s="1">
        <v>31</v>
      </c>
      <c r="R7" s="1"/>
      <c r="S7" s="1">
        <v>14</v>
      </c>
      <c r="T7" s="1">
        <v>107</v>
      </c>
      <c r="U7" s="1">
        <v>41</v>
      </c>
      <c r="V7" s="1">
        <v>1</v>
      </c>
      <c r="W7" s="1">
        <v>8</v>
      </c>
      <c r="X7" s="1">
        <v>40</v>
      </c>
      <c r="Y7" s="1">
        <f t="shared" si="2"/>
        <v>4</v>
      </c>
      <c r="Z7" s="1">
        <f t="shared" si="0"/>
        <v>115</v>
      </c>
      <c r="AA7" s="1">
        <f t="shared" si="1"/>
        <v>1047</v>
      </c>
    </row>
    <row r="8" spans="1:27" ht="24.75" customHeight="1">
      <c r="A8" s="1">
        <v>430522</v>
      </c>
      <c r="B8" s="1" t="s">
        <v>4</v>
      </c>
      <c r="C8" s="1">
        <v>5</v>
      </c>
      <c r="D8" s="1">
        <v>5</v>
      </c>
      <c r="E8" s="1">
        <v>144</v>
      </c>
      <c r="F8" s="1"/>
      <c r="G8" s="1"/>
      <c r="H8" s="1">
        <v>11</v>
      </c>
      <c r="I8" s="1"/>
      <c r="J8" s="1"/>
      <c r="K8" s="1">
        <v>86</v>
      </c>
      <c r="L8" s="1"/>
      <c r="M8" s="1"/>
      <c r="N8" s="1">
        <v>23</v>
      </c>
      <c r="O8" s="1"/>
      <c r="P8" s="1">
        <v>3</v>
      </c>
      <c r="Q8" s="1">
        <v>11</v>
      </c>
      <c r="R8" s="1"/>
      <c r="S8" s="1"/>
      <c r="T8" s="1">
        <v>18</v>
      </c>
      <c r="U8" s="1">
        <v>6</v>
      </c>
      <c r="V8" s="1">
        <v>1</v>
      </c>
      <c r="W8" s="1">
        <v>2</v>
      </c>
      <c r="X8" s="1">
        <v>23</v>
      </c>
      <c r="Y8" s="1">
        <f t="shared" si="2"/>
        <v>6</v>
      </c>
      <c r="Z8" s="1">
        <f t="shared" si="0"/>
        <v>10</v>
      </c>
      <c r="AA8" s="1">
        <f t="shared" si="1"/>
        <v>316</v>
      </c>
    </row>
    <row r="9" spans="1:27" ht="24.75" customHeight="1">
      <c r="A9" s="1">
        <v>430523</v>
      </c>
      <c r="B9" s="1" t="s">
        <v>5</v>
      </c>
      <c r="C9" s="1">
        <v>5</v>
      </c>
      <c r="D9" s="1">
        <v>5</v>
      </c>
      <c r="E9" s="1">
        <v>85</v>
      </c>
      <c r="F9" s="1">
        <v>1</v>
      </c>
      <c r="G9" s="1">
        <v>1</v>
      </c>
      <c r="H9" s="1">
        <v>13</v>
      </c>
      <c r="I9" s="1"/>
      <c r="J9" s="1"/>
      <c r="K9" s="1">
        <v>65</v>
      </c>
      <c r="L9" s="1">
        <v>1</v>
      </c>
      <c r="M9" s="1">
        <v>1</v>
      </c>
      <c r="N9" s="1">
        <v>13</v>
      </c>
      <c r="O9" s="1">
        <v>1</v>
      </c>
      <c r="P9" s="1">
        <v>1</v>
      </c>
      <c r="Q9" s="1">
        <v>8</v>
      </c>
      <c r="R9" s="1"/>
      <c r="S9" s="1"/>
      <c r="T9" s="1">
        <v>30</v>
      </c>
      <c r="U9" s="1">
        <v>13</v>
      </c>
      <c r="V9" s="1"/>
      <c r="W9" s="1"/>
      <c r="X9" s="1">
        <v>14</v>
      </c>
      <c r="Y9" s="1">
        <f t="shared" si="2"/>
        <v>8</v>
      </c>
      <c r="Z9" s="1">
        <f t="shared" si="0"/>
        <v>8</v>
      </c>
      <c r="AA9" s="1">
        <f t="shared" si="1"/>
        <v>228</v>
      </c>
    </row>
    <row r="10" spans="1:27" ht="24.75" customHeight="1">
      <c r="A10" s="1">
        <v>430524</v>
      </c>
      <c r="B10" s="1" t="s">
        <v>6</v>
      </c>
      <c r="C10" s="1">
        <v>5</v>
      </c>
      <c r="D10" s="1">
        <v>8</v>
      </c>
      <c r="E10" s="1">
        <v>154</v>
      </c>
      <c r="F10" s="1"/>
      <c r="G10" s="1"/>
      <c r="H10" s="1">
        <v>14</v>
      </c>
      <c r="I10" s="1">
        <v>1</v>
      </c>
      <c r="J10" s="1">
        <v>1</v>
      </c>
      <c r="K10" s="1">
        <v>114</v>
      </c>
      <c r="L10" s="1"/>
      <c r="M10" s="1"/>
      <c r="N10" s="1">
        <v>47</v>
      </c>
      <c r="O10" s="1"/>
      <c r="P10" s="1"/>
      <c r="Q10" s="1">
        <v>18</v>
      </c>
      <c r="R10" s="1"/>
      <c r="S10" s="1">
        <v>1</v>
      </c>
      <c r="T10" s="1">
        <v>34</v>
      </c>
      <c r="U10" s="1">
        <v>14</v>
      </c>
      <c r="V10" s="1"/>
      <c r="W10" s="1">
        <v>4</v>
      </c>
      <c r="X10" s="1">
        <v>49</v>
      </c>
      <c r="Y10" s="1">
        <f t="shared" si="2"/>
        <v>6</v>
      </c>
      <c r="Z10" s="1">
        <f t="shared" si="0"/>
        <v>14</v>
      </c>
      <c r="AA10" s="1">
        <f t="shared" si="1"/>
        <v>430</v>
      </c>
    </row>
    <row r="11" spans="1:27" ht="24.75" customHeight="1">
      <c r="A11" s="1">
        <v>430525</v>
      </c>
      <c r="B11" s="1" t="s">
        <v>7</v>
      </c>
      <c r="C11" s="1">
        <v>9</v>
      </c>
      <c r="D11" s="1">
        <v>12</v>
      </c>
      <c r="E11" s="1">
        <v>109</v>
      </c>
      <c r="F11" s="1"/>
      <c r="G11" s="1"/>
      <c r="H11" s="1">
        <v>13</v>
      </c>
      <c r="I11" s="1"/>
      <c r="J11" s="1">
        <v>3</v>
      </c>
      <c r="K11" s="1">
        <v>106</v>
      </c>
      <c r="L11" s="1"/>
      <c r="M11" s="1">
        <v>2</v>
      </c>
      <c r="N11" s="1">
        <v>28</v>
      </c>
      <c r="O11" s="1"/>
      <c r="P11" s="1">
        <v>5</v>
      </c>
      <c r="Q11" s="1">
        <v>22</v>
      </c>
      <c r="R11" s="1"/>
      <c r="S11" s="1">
        <v>4</v>
      </c>
      <c r="T11" s="1">
        <v>48</v>
      </c>
      <c r="U11" s="1">
        <v>15</v>
      </c>
      <c r="V11" s="1"/>
      <c r="W11" s="1"/>
      <c r="X11" s="1">
        <v>44</v>
      </c>
      <c r="Y11" s="1">
        <f t="shared" si="2"/>
        <v>9</v>
      </c>
      <c r="Z11" s="1">
        <f t="shared" si="0"/>
        <v>26</v>
      </c>
      <c r="AA11" s="1">
        <f t="shared" si="1"/>
        <v>370</v>
      </c>
    </row>
    <row r="12" spans="1:27" ht="24.75" customHeight="1">
      <c r="A12" s="1">
        <v>430527</v>
      </c>
      <c r="B12" s="1" t="s">
        <v>8</v>
      </c>
      <c r="C12" s="1"/>
      <c r="D12" s="1"/>
      <c r="E12" s="1">
        <v>77</v>
      </c>
      <c r="F12" s="1"/>
      <c r="G12" s="1"/>
      <c r="H12" s="1">
        <v>9</v>
      </c>
      <c r="I12" s="2"/>
      <c r="J12" s="1">
        <v>1</v>
      </c>
      <c r="K12" s="1">
        <v>30</v>
      </c>
      <c r="L12" s="1"/>
      <c r="M12" s="1"/>
      <c r="N12" s="1">
        <v>8</v>
      </c>
      <c r="O12" s="1"/>
      <c r="P12" s="1"/>
      <c r="Q12" s="1">
        <v>10</v>
      </c>
      <c r="R12" s="1"/>
      <c r="S12" s="1"/>
      <c r="T12" s="1">
        <v>27</v>
      </c>
      <c r="U12" s="1">
        <v>7</v>
      </c>
      <c r="V12" s="1"/>
      <c r="W12" s="1">
        <v>1</v>
      </c>
      <c r="X12" s="1">
        <v>16</v>
      </c>
      <c r="Y12" s="1">
        <f t="shared" si="2"/>
        <v>0</v>
      </c>
      <c r="Z12" s="1">
        <f t="shared" si="0"/>
        <v>2</v>
      </c>
      <c r="AA12" s="1">
        <f t="shared" si="1"/>
        <v>177</v>
      </c>
    </row>
    <row r="13" spans="1:27" ht="24.75" customHeight="1">
      <c r="A13" s="1">
        <v>430528</v>
      </c>
      <c r="B13" s="1" t="s">
        <v>9</v>
      </c>
      <c r="C13" s="1"/>
      <c r="D13" s="1">
        <v>19</v>
      </c>
      <c r="E13" s="1">
        <v>80</v>
      </c>
      <c r="F13" s="1"/>
      <c r="G13" s="1"/>
      <c r="H13" s="1">
        <v>14</v>
      </c>
      <c r="I13" s="2"/>
      <c r="J13" s="1"/>
      <c r="K13" s="1">
        <v>69</v>
      </c>
      <c r="L13" s="1"/>
      <c r="M13" s="1"/>
      <c r="N13" s="1">
        <v>26</v>
      </c>
      <c r="O13" s="1">
        <v>2</v>
      </c>
      <c r="P13" s="1">
        <v>2</v>
      </c>
      <c r="Q13" s="1">
        <v>9</v>
      </c>
      <c r="R13" s="1"/>
      <c r="S13" s="1"/>
      <c r="T13" s="1">
        <v>20</v>
      </c>
      <c r="U13" s="1">
        <v>4</v>
      </c>
      <c r="V13" s="1"/>
      <c r="W13" s="1"/>
      <c r="X13" s="1">
        <v>30</v>
      </c>
      <c r="Y13" s="1">
        <f t="shared" si="2"/>
        <v>2</v>
      </c>
      <c r="Z13" s="1">
        <f t="shared" si="0"/>
        <v>21</v>
      </c>
      <c r="AA13" s="1">
        <f t="shared" si="1"/>
        <v>248</v>
      </c>
    </row>
    <row r="14" spans="1:27" ht="24.75" customHeight="1">
      <c r="A14" s="1">
        <v>430529</v>
      </c>
      <c r="B14" s="1" t="s">
        <v>10</v>
      </c>
      <c r="C14" s="1"/>
      <c r="D14" s="1"/>
      <c r="E14" s="1">
        <v>26</v>
      </c>
      <c r="F14" s="1"/>
      <c r="G14" s="1"/>
      <c r="H14" s="1">
        <v>6</v>
      </c>
      <c r="I14" s="2"/>
      <c r="J14" s="1"/>
      <c r="K14" s="1">
        <v>21</v>
      </c>
      <c r="L14" s="1"/>
      <c r="M14" s="1"/>
      <c r="N14" s="1">
        <v>7</v>
      </c>
      <c r="O14" s="2"/>
      <c r="P14" s="1"/>
      <c r="Q14" s="1">
        <v>4</v>
      </c>
      <c r="R14" s="1"/>
      <c r="S14" s="1"/>
      <c r="T14" s="1">
        <v>25</v>
      </c>
      <c r="U14" s="1">
        <v>12</v>
      </c>
      <c r="V14" s="1"/>
      <c r="W14" s="1">
        <v>1</v>
      </c>
      <c r="X14" s="1">
        <v>15</v>
      </c>
      <c r="Y14" s="1">
        <f t="shared" si="2"/>
        <v>0</v>
      </c>
      <c r="Z14" s="1">
        <f t="shared" si="0"/>
        <v>1</v>
      </c>
      <c r="AA14" s="1">
        <f t="shared" si="1"/>
        <v>104</v>
      </c>
    </row>
    <row r="15" spans="1:27" ht="24.75" customHeight="1">
      <c r="A15" s="1">
        <v>430581</v>
      </c>
      <c r="B15" s="1" t="s">
        <v>11</v>
      </c>
      <c r="C15" s="1">
        <v>1</v>
      </c>
      <c r="D15" s="1">
        <v>1</v>
      </c>
      <c r="E15" s="1">
        <v>82</v>
      </c>
      <c r="F15" s="1">
        <v>1</v>
      </c>
      <c r="G15" s="1">
        <v>2</v>
      </c>
      <c r="H15" s="1">
        <v>16</v>
      </c>
      <c r="I15" s="2"/>
      <c r="J15" s="1">
        <v>6</v>
      </c>
      <c r="K15" s="1">
        <v>62</v>
      </c>
      <c r="L15" s="1"/>
      <c r="M15" s="1">
        <v>1</v>
      </c>
      <c r="N15" s="1">
        <v>15</v>
      </c>
      <c r="O15" s="2"/>
      <c r="P15" s="1">
        <v>1</v>
      </c>
      <c r="Q15" s="1">
        <v>19</v>
      </c>
      <c r="R15" s="1">
        <v>2</v>
      </c>
      <c r="S15" s="1">
        <v>2</v>
      </c>
      <c r="T15" s="1">
        <v>49</v>
      </c>
      <c r="U15" s="1">
        <v>14</v>
      </c>
      <c r="V15" s="1">
        <v>2</v>
      </c>
      <c r="W15" s="1">
        <v>8</v>
      </c>
      <c r="X15" s="1">
        <v>36</v>
      </c>
      <c r="Y15" s="1">
        <f t="shared" si="2"/>
        <v>6</v>
      </c>
      <c r="Z15" s="1">
        <f t="shared" si="0"/>
        <v>21</v>
      </c>
      <c r="AA15" s="1">
        <f t="shared" si="1"/>
        <v>279</v>
      </c>
    </row>
    <row r="16" spans="1:27" s="12" customFormat="1" ht="29.25" customHeight="1">
      <c r="A16" s="50" t="s">
        <v>12</v>
      </c>
      <c r="B16" s="50"/>
      <c r="C16" s="11">
        <f>SUM(C4:C15)</f>
        <v>41</v>
      </c>
      <c r="D16" s="11">
        <f aca="true" t="shared" si="3" ref="D16:AA16">SUM(D4:D15)</f>
        <v>129</v>
      </c>
      <c r="E16" s="11">
        <f t="shared" si="3"/>
        <v>1525</v>
      </c>
      <c r="F16" s="11">
        <f>SUM(F4:F15)</f>
        <v>12</v>
      </c>
      <c r="G16" s="11">
        <f>SUM(G4:G15)</f>
        <v>30</v>
      </c>
      <c r="H16" s="11">
        <f>SUM(H4:H15)</f>
        <v>213</v>
      </c>
      <c r="I16" s="11">
        <f t="shared" si="3"/>
        <v>2</v>
      </c>
      <c r="J16" s="11">
        <f t="shared" si="3"/>
        <v>37</v>
      </c>
      <c r="K16" s="11">
        <f t="shared" si="3"/>
        <v>955</v>
      </c>
      <c r="L16" s="11">
        <f t="shared" si="3"/>
        <v>1</v>
      </c>
      <c r="M16" s="11">
        <f t="shared" si="3"/>
        <v>7</v>
      </c>
      <c r="N16" s="11">
        <f t="shared" si="3"/>
        <v>251</v>
      </c>
      <c r="O16" s="11">
        <f>SUM(O4:O15)</f>
        <v>4</v>
      </c>
      <c r="P16" s="11">
        <f>SUM(P4:P15)</f>
        <v>20</v>
      </c>
      <c r="Q16" s="11">
        <f>SUM(Q4:Q15)</f>
        <v>250</v>
      </c>
      <c r="R16" s="11">
        <f t="shared" si="3"/>
        <v>2</v>
      </c>
      <c r="S16" s="11">
        <f t="shared" si="3"/>
        <v>23</v>
      </c>
      <c r="T16" s="11">
        <f>SUM(T4:T15)</f>
        <v>467</v>
      </c>
      <c r="U16" s="11">
        <f>SUM(U4:U15)</f>
        <v>164</v>
      </c>
      <c r="V16" s="11">
        <f t="shared" si="3"/>
        <v>4</v>
      </c>
      <c r="W16" s="11">
        <f t="shared" si="3"/>
        <v>30</v>
      </c>
      <c r="X16" s="11">
        <f t="shared" si="3"/>
        <v>350</v>
      </c>
      <c r="Y16" s="11">
        <f t="shared" si="3"/>
        <v>66</v>
      </c>
      <c r="Z16" s="11">
        <f t="shared" si="3"/>
        <v>276</v>
      </c>
      <c r="AA16" s="11">
        <f t="shared" si="3"/>
        <v>4011</v>
      </c>
    </row>
    <row r="17" spans="1:27" s="22" customFormat="1" ht="29.25" customHeight="1">
      <c r="A17" s="54" t="s">
        <v>79</v>
      </c>
      <c r="B17" s="5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4:27" ht="2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</sheetData>
  <sheetProtection/>
  <mergeCells count="13">
    <mergeCell ref="A1:AA1"/>
    <mergeCell ref="A2:A3"/>
    <mergeCell ref="B2:B3"/>
    <mergeCell ref="C2:E2"/>
    <mergeCell ref="F2:H2"/>
    <mergeCell ref="I2:K2"/>
    <mergeCell ref="L2:N2"/>
    <mergeCell ref="O2:Q2"/>
    <mergeCell ref="R2:U2"/>
    <mergeCell ref="V2:X2"/>
    <mergeCell ref="Y2:AA2"/>
    <mergeCell ref="A16:B16"/>
    <mergeCell ref="A17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3" sqref="L3:L14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7.125" style="0" customWidth="1"/>
    <col min="7" max="7" width="11.00390625" style="0" customWidth="1"/>
    <col min="8" max="8" width="10.75390625" style="0" customWidth="1"/>
    <col min="9" max="9" width="13.625" style="0" customWidth="1"/>
    <col min="10" max="10" width="11.625" style="0" customWidth="1"/>
  </cols>
  <sheetData>
    <row r="1" spans="1:10" ht="31.5" customHeight="1">
      <c r="A1" s="30" t="s">
        <v>94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55</v>
      </c>
      <c r="F2" s="25" t="s">
        <v>88</v>
      </c>
      <c r="G2" s="7" t="s">
        <v>19</v>
      </c>
      <c r="H2" s="7" t="s">
        <v>16</v>
      </c>
      <c r="I2" s="7" t="s">
        <v>18</v>
      </c>
      <c r="J2" s="7" t="s">
        <v>17</v>
      </c>
    </row>
    <row r="3" spans="1:12" ht="25.5">
      <c r="A3" s="2">
        <v>430502</v>
      </c>
      <c r="B3" s="2" t="s">
        <v>0</v>
      </c>
      <c r="C3" s="2">
        <v>7</v>
      </c>
      <c r="D3" s="1">
        <v>5</v>
      </c>
      <c r="E3" s="2">
        <v>0</v>
      </c>
      <c r="F3" s="1">
        <v>0</v>
      </c>
      <c r="G3" s="2">
        <v>5</v>
      </c>
      <c r="H3" s="2"/>
      <c r="I3" s="2">
        <v>4</v>
      </c>
      <c r="J3" s="2">
        <f>SUM(C3:I3)</f>
        <v>21</v>
      </c>
      <c r="L3">
        <f>H3+K3</f>
        <v>0</v>
      </c>
    </row>
    <row r="4" spans="1:12" ht="25.5">
      <c r="A4" s="2">
        <v>430503</v>
      </c>
      <c r="B4" s="2" t="s">
        <v>1</v>
      </c>
      <c r="C4" s="2">
        <v>14</v>
      </c>
      <c r="D4" s="1">
        <v>18</v>
      </c>
      <c r="E4" s="2">
        <v>3</v>
      </c>
      <c r="F4" s="1">
        <v>0</v>
      </c>
      <c r="G4" s="2">
        <v>1</v>
      </c>
      <c r="H4" s="2">
        <v>1</v>
      </c>
      <c r="I4" s="2">
        <v>1</v>
      </c>
      <c r="J4" s="2">
        <f aca="true" t="shared" si="0" ref="J4:J14">SUM(C4:I4)</f>
        <v>38</v>
      </c>
      <c r="L4">
        <f aca="true" t="shared" si="1" ref="L4:L14">H4+K4</f>
        <v>1</v>
      </c>
    </row>
    <row r="5" spans="1:12" ht="25.5">
      <c r="A5" s="2">
        <v>430511</v>
      </c>
      <c r="B5" s="2" t="s">
        <v>2</v>
      </c>
      <c r="C5" s="2">
        <v>0</v>
      </c>
      <c r="D5" s="1">
        <v>3</v>
      </c>
      <c r="E5" s="2">
        <v>0</v>
      </c>
      <c r="F5" s="1">
        <v>0</v>
      </c>
      <c r="G5" s="2">
        <v>1</v>
      </c>
      <c r="H5" s="2">
        <v>1</v>
      </c>
      <c r="I5" s="2">
        <v>1</v>
      </c>
      <c r="J5" s="2">
        <f t="shared" si="0"/>
        <v>6</v>
      </c>
      <c r="L5">
        <f t="shared" si="1"/>
        <v>1</v>
      </c>
    </row>
    <row r="6" spans="1:12" ht="25.5">
      <c r="A6" s="2">
        <v>430521</v>
      </c>
      <c r="B6" s="2" t="s">
        <v>3</v>
      </c>
      <c r="C6" s="2">
        <v>73</v>
      </c>
      <c r="D6" s="1">
        <v>2</v>
      </c>
      <c r="E6" s="2">
        <v>31</v>
      </c>
      <c r="F6" s="1">
        <v>4</v>
      </c>
      <c r="G6" s="2">
        <v>3</v>
      </c>
      <c r="H6" s="2">
        <v>8</v>
      </c>
      <c r="I6" s="2">
        <v>14</v>
      </c>
      <c r="J6" s="2">
        <f t="shared" si="0"/>
        <v>135</v>
      </c>
      <c r="L6">
        <f t="shared" si="1"/>
        <v>8</v>
      </c>
    </row>
    <row r="7" spans="1:12" ht="25.5">
      <c r="A7" s="2">
        <v>430522</v>
      </c>
      <c r="B7" s="2" t="s">
        <v>4</v>
      </c>
      <c r="C7" s="2">
        <v>11</v>
      </c>
      <c r="D7" s="1">
        <v>0</v>
      </c>
      <c r="E7" s="2">
        <v>0</v>
      </c>
      <c r="F7" s="1">
        <v>0</v>
      </c>
      <c r="G7" s="2">
        <v>5</v>
      </c>
      <c r="H7" s="2"/>
      <c r="I7" s="2">
        <v>2</v>
      </c>
      <c r="J7" s="2">
        <f t="shared" si="0"/>
        <v>18</v>
      </c>
      <c r="L7">
        <f t="shared" si="1"/>
        <v>0</v>
      </c>
    </row>
    <row r="8" spans="1:12" ht="25.5">
      <c r="A8" s="2">
        <v>430523</v>
      </c>
      <c r="B8" s="2" t="s">
        <v>5</v>
      </c>
      <c r="C8" s="2">
        <v>5</v>
      </c>
      <c r="D8" s="1">
        <v>1</v>
      </c>
      <c r="E8" s="2">
        <v>0</v>
      </c>
      <c r="F8" s="2">
        <v>1</v>
      </c>
      <c r="G8" s="2">
        <v>2</v>
      </c>
      <c r="H8" s="2"/>
      <c r="I8" s="2">
        <v>0</v>
      </c>
      <c r="J8" s="2">
        <f t="shared" si="0"/>
        <v>9</v>
      </c>
      <c r="K8">
        <v>3</v>
      </c>
      <c r="L8">
        <f t="shared" si="1"/>
        <v>3</v>
      </c>
    </row>
    <row r="9" spans="1:12" ht="25.5">
      <c r="A9" s="2">
        <v>430524</v>
      </c>
      <c r="B9" s="2" t="s">
        <v>6</v>
      </c>
      <c r="C9" s="2">
        <v>8</v>
      </c>
      <c r="D9" s="1">
        <v>0</v>
      </c>
      <c r="E9" s="2">
        <v>1</v>
      </c>
      <c r="F9" s="1">
        <v>0</v>
      </c>
      <c r="G9" s="2">
        <v>1</v>
      </c>
      <c r="H9" s="2"/>
      <c r="I9" s="2">
        <v>5</v>
      </c>
      <c r="J9" s="2">
        <f t="shared" si="0"/>
        <v>15</v>
      </c>
      <c r="L9">
        <f t="shared" si="1"/>
        <v>0</v>
      </c>
    </row>
    <row r="10" spans="1:12" ht="25.5">
      <c r="A10" s="2">
        <v>430525</v>
      </c>
      <c r="B10" s="2" t="s">
        <v>7</v>
      </c>
      <c r="C10" s="2">
        <v>19</v>
      </c>
      <c r="D10" s="1">
        <v>0</v>
      </c>
      <c r="E10" s="2">
        <v>6</v>
      </c>
      <c r="F10" s="1">
        <v>2</v>
      </c>
      <c r="G10" s="2">
        <v>5</v>
      </c>
      <c r="H10" s="2">
        <v>3</v>
      </c>
      <c r="I10" s="2">
        <v>1</v>
      </c>
      <c r="J10" s="2">
        <f t="shared" si="0"/>
        <v>36</v>
      </c>
      <c r="K10">
        <v>1</v>
      </c>
      <c r="L10">
        <f t="shared" si="1"/>
        <v>4</v>
      </c>
    </row>
    <row r="11" spans="1:12" ht="25.5">
      <c r="A11" s="2">
        <v>430527</v>
      </c>
      <c r="B11" s="2" t="s">
        <v>8</v>
      </c>
      <c r="C11" s="2">
        <v>0</v>
      </c>
      <c r="D11" s="1">
        <v>0</v>
      </c>
      <c r="E11" s="2">
        <v>1</v>
      </c>
      <c r="F11" s="1">
        <v>0</v>
      </c>
      <c r="G11" s="2">
        <v>0</v>
      </c>
      <c r="H11" s="2"/>
      <c r="I11" s="2">
        <v>1</v>
      </c>
      <c r="J11" s="2">
        <f t="shared" si="0"/>
        <v>2</v>
      </c>
      <c r="L11">
        <f t="shared" si="1"/>
        <v>0</v>
      </c>
    </row>
    <row r="12" spans="1:12" ht="25.5">
      <c r="A12" s="2">
        <v>430528</v>
      </c>
      <c r="B12" s="2" t="s">
        <v>9</v>
      </c>
      <c r="C12" s="2">
        <v>19</v>
      </c>
      <c r="D12" s="1">
        <v>0</v>
      </c>
      <c r="E12" s="2">
        <v>1</v>
      </c>
      <c r="F12" s="1">
        <v>0</v>
      </c>
      <c r="G12" s="2">
        <v>2</v>
      </c>
      <c r="H12" s="2"/>
      <c r="I12" s="2">
        <v>0</v>
      </c>
      <c r="J12" s="2">
        <f t="shared" si="0"/>
        <v>22</v>
      </c>
      <c r="L12">
        <f t="shared" si="1"/>
        <v>0</v>
      </c>
    </row>
    <row r="13" spans="1:12" ht="25.5">
      <c r="A13" s="2">
        <v>430529</v>
      </c>
      <c r="B13" s="2" t="s">
        <v>10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H13" s="2"/>
      <c r="I13" s="2">
        <v>1</v>
      </c>
      <c r="J13" s="2">
        <f t="shared" si="0"/>
        <v>1</v>
      </c>
      <c r="L13">
        <f t="shared" si="1"/>
        <v>0</v>
      </c>
    </row>
    <row r="14" spans="1:12" ht="25.5">
      <c r="A14" s="2">
        <v>430581</v>
      </c>
      <c r="B14" s="2" t="s">
        <v>11</v>
      </c>
      <c r="C14" s="2">
        <v>3</v>
      </c>
      <c r="D14" s="1">
        <v>2</v>
      </c>
      <c r="E14" s="2">
        <v>11</v>
      </c>
      <c r="F14" s="1">
        <v>1</v>
      </c>
      <c r="G14" s="2">
        <v>1</v>
      </c>
      <c r="H14" s="2">
        <v>2</v>
      </c>
      <c r="I14" s="2">
        <v>7</v>
      </c>
      <c r="J14" s="2">
        <f t="shared" si="0"/>
        <v>27</v>
      </c>
      <c r="L14">
        <f t="shared" si="1"/>
        <v>2</v>
      </c>
    </row>
    <row r="15" spans="1:10" ht="25.5">
      <c r="A15" s="61" t="s">
        <v>12</v>
      </c>
      <c r="B15" s="62"/>
      <c r="C15" s="2">
        <f aca="true" t="shared" si="2" ref="C15:J15">SUM(C3:C14)</f>
        <v>159</v>
      </c>
      <c r="D15" s="2">
        <f t="shared" si="2"/>
        <v>31</v>
      </c>
      <c r="E15" s="2">
        <f t="shared" si="2"/>
        <v>54</v>
      </c>
      <c r="F15" s="2">
        <f t="shared" si="2"/>
        <v>8</v>
      </c>
      <c r="G15" s="2">
        <f t="shared" si="2"/>
        <v>26</v>
      </c>
      <c r="H15" s="2">
        <f t="shared" si="2"/>
        <v>15</v>
      </c>
      <c r="I15" s="2">
        <f t="shared" si="2"/>
        <v>37</v>
      </c>
      <c r="J15" s="2">
        <f t="shared" si="2"/>
        <v>330</v>
      </c>
    </row>
    <row r="16" spans="1:10" ht="27">
      <c r="A16" s="63" t="s">
        <v>89</v>
      </c>
      <c r="B16" s="64"/>
      <c r="C16" s="64"/>
      <c r="D16" s="64"/>
      <c r="E16" s="64"/>
      <c r="F16" s="64"/>
      <c r="G16" s="64"/>
      <c r="H16" s="64"/>
      <c r="I16" s="64"/>
      <c r="J16" s="65"/>
    </row>
  </sheetData>
  <sheetProtection/>
  <mergeCells count="3">
    <mergeCell ref="A1:J1"/>
    <mergeCell ref="A15:B15"/>
    <mergeCell ref="A16:J1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D1">
      <selection activeCell="AD4" sqref="AD4"/>
    </sheetView>
  </sheetViews>
  <sheetFormatPr defaultColWidth="9.00390625" defaultRowHeight="14.25"/>
  <cols>
    <col min="1" max="1" width="9.75390625" style="0" customWidth="1"/>
    <col min="2" max="2" width="8.50390625" style="0" customWidth="1"/>
    <col min="3" max="4" width="4.625" style="0" customWidth="1"/>
    <col min="5" max="5" width="6.625" style="0" customWidth="1"/>
    <col min="6" max="6" width="4.875" style="0" customWidth="1"/>
    <col min="7" max="7" width="5.625" style="0" customWidth="1"/>
    <col min="8" max="8" width="5.875" style="0" customWidth="1"/>
    <col min="9" max="10" width="4.625" style="0" customWidth="1"/>
    <col min="11" max="11" width="6.00390625" style="0" customWidth="1"/>
    <col min="12" max="12" width="3.875" style="0" customWidth="1"/>
    <col min="13" max="13" width="3.75390625" style="0" customWidth="1"/>
    <col min="14" max="14" width="6.00390625" style="0" customWidth="1"/>
    <col min="15" max="15" width="3.875" style="0" customWidth="1"/>
    <col min="16" max="16" width="4.875" style="0" customWidth="1"/>
    <col min="17" max="17" width="6.25390625" style="0" customWidth="1"/>
    <col min="18" max="18" width="3.625" style="0" customWidth="1"/>
    <col min="19" max="19" width="4.125" style="0" customWidth="1"/>
    <col min="20" max="21" width="5.75390625" style="0" customWidth="1"/>
    <col min="22" max="22" width="4.25390625" style="0" customWidth="1"/>
    <col min="23" max="23" width="4.875" style="0" customWidth="1"/>
    <col min="24" max="24" width="6.25390625" style="0" customWidth="1"/>
    <col min="25" max="25" width="4.875" style="0" customWidth="1"/>
    <col min="26" max="26" width="5.375" style="0" customWidth="1"/>
    <col min="27" max="27" width="8.125" style="0" customWidth="1"/>
  </cols>
  <sheetData>
    <row r="1" spans="1:27" ht="58.5" customHeight="1">
      <c r="A1" s="52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39.7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5" t="s">
        <v>55</v>
      </c>
      <c r="J2" s="46"/>
      <c r="K2" s="46"/>
      <c r="L2" s="45" t="s">
        <v>56</v>
      </c>
      <c r="M2" s="46"/>
      <c r="N2" s="46"/>
      <c r="O2" s="45" t="s">
        <v>25</v>
      </c>
      <c r="P2" s="45"/>
      <c r="Q2" s="45"/>
      <c r="R2" s="56" t="s">
        <v>16</v>
      </c>
      <c r="S2" s="57"/>
      <c r="T2" s="57"/>
      <c r="U2" s="58"/>
      <c r="V2" s="59" t="s">
        <v>18</v>
      </c>
      <c r="W2" s="60"/>
      <c r="X2" s="60"/>
      <c r="Y2" s="45" t="s">
        <v>17</v>
      </c>
      <c r="Z2" s="45"/>
      <c r="AA2" s="45"/>
    </row>
    <row r="3" spans="1:27" s="10" customFormat="1" ht="51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82</v>
      </c>
      <c r="V3" s="9" t="s">
        <v>60</v>
      </c>
      <c r="W3" s="9" t="s">
        <v>61</v>
      </c>
      <c r="X3" s="9" t="s">
        <v>62</v>
      </c>
      <c r="Y3" s="9" t="s">
        <v>60</v>
      </c>
      <c r="Z3" s="9" t="s">
        <v>61</v>
      </c>
      <c r="AA3" s="9" t="s">
        <v>62</v>
      </c>
    </row>
    <row r="4" spans="1:27" ht="24.75" customHeight="1">
      <c r="A4" s="1">
        <v>430502</v>
      </c>
      <c r="B4" s="1" t="s">
        <v>0</v>
      </c>
      <c r="C4" s="1">
        <v>2</v>
      </c>
      <c r="D4" s="1">
        <v>3</v>
      </c>
      <c r="E4" s="1">
        <v>156</v>
      </c>
      <c r="F4" s="1"/>
      <c r="G4" s="1">
        <v>4</v>
      </c>
      <c r="H4" s="1">
        <v>32</v>
      </c>
      <c r="I4" s="2"/>
      <c r="J4" s="1"/>
      <c r="K4" s="1">
        <v>71</v>
      </c>
      <c r="L4" s="1"/>
      <c r="M4" s="1"/>
      <c r="N4" s="1">
        <v>9</v>
      </c>
      <c r="O4" s="1">
        <v>1</v>
      </c>
      <c r="P4" s="1">
        <v>4</v>
      </c>
      <c r="Q4" s="1">
        <v>45</v>
      </c>
      <c r="R4" s="1"/>
      <c r="S4" s="1"/>
      <c r="T4" s="1">
        <v>49</v>
      </c>
      <c r="U4" s="1">
        <v>11</v>
      </c>
      <c r="V4" s="1"/>
      <c r="W4" s="1">
        <v>4</v>
      </c>
      <c r="X4" s="1">
        <v>31</v>
      </c>
      <c r="Y4" s="1">
        <f>SUM(C4+F4+I4+L4+O4+R4+V4)</f>
        <v>3</v>
      </c>
      <c r="Z4" s="1">
        <f aca="true" t="shared" si="0" ref="Z4:AA15">SUM(D4+J4+M4+S4+G4+P4+W4)</f>
        <v>15</v>
      </c>
      <c r="AA4" s="1">
        <f t="shared" si="0"/>
        <v>393</v>
      </c>
    </row>
    <row r="5" spans="1:27" ht="24.75" customHeight="1">
      <c r="A5" s="1">
        <v>430503</v>
      </c>
      <c r="B5" s="1" t="s">
        <v>1</v>
      </c>
      <c r="C5" s="1">
        <v>12</v>
      </c>
      <c r="D5" s="1">
        <v>14</v>
      </c>
      <c r="E5" s="1">
        <v>57</v>
      </c>
      <c r="F5" s="1">
        <v>10</v>
      </c>
      <c r="G5" s="1">
        <v>18</v>
      </c>
      <c r="H5" s="1">
        <v>51</v>
      </c>
      <c r="I5" s="2"/>
      <c r="J5" s="1">
        <v>3</v>
      </c>
      <c r="K5" s="1">
        <v>45</v>
      </c>
      <c r="L5" s="1"/>
      <c r="M5" s="1"/>
      <c r="N5" s="1">
        <v>29</v>
      </c>
      <c r="O5" s="1"/>
      <c r="P5" s="1"/>
      <c r="Q5" s="1">
        <v>54</v>
      </c>
      <c r="R5" s="1"/>
      <c r="S5" s="1">
        <v>1</v>
      </c>
      <c r="T5" s="1">
        <v>49</v>
      </c>
      <c r="U5" s="1">
        <v>22</v>
      </c>
      <c r="V5" s="1"/>
      <c r="W5" s="1">
        <v>1</v>
      </c>
      <c r="X5" s="1">
        <v>45</v>
      </c>
      <c r="Y5" s="1">
        <f aca="true" t="shared" si="1" ref="Y5:Y15">SUM(C5+I5+L5+R5+F5+O5+V5)</f>
        <v>22</v>
      </c>
      <c r="Z5" s="1">
        <f t="shared" si="0"/>
        <v>37</v>
      </c>
      <c r="AA5" s="1">
        <f t="shared" si="0"/>
        <v>330</v>
      </c>
    </row>
    <row r="6" spans="1:27" ht="24.75" customHeight="1">
      <c r="A6" s="1">
        <v>430511</v>
      </c>
      <c r="B6" s="1" t="s">
        <v>2</v>
      </c>
      <c r="C6" s="1"/>
      <c r="D6" s="1"/>
      <c r="E6" s="1">
        <v>22</v>
      </c>
      <c r="F6" s="1"/>
      <c r="G6" s="1">
        <v>3</v>
      </c>
      <c r="H6" s="1">
        <v>16</v>
      </c>
      <c r="I6" s="2"/>
      <c r="J6" s="1"/>
      <c r="K6" s="1">
        <v>8</v>
      </c>
      <c r="L6" s="1"/>
      <c r="M6" s="1"/>
      <c r="N6" s="1">
        <v>6</v>
      </c>
      <c r="O6" s="1"/>
      <c r="P6" s="1">
        <v>1</v>
      </c>
      <c r="Q6" s="1">
        <v>19</v>
      </c>
      <c r="R6" s="1"/>
      <c r="S6" s="1">
        <v>1</v>
      </c>
      <c r="T6" s="1">
        <v>11</v>
      </c>
      <c r="U6" s="1">
        <v>5</v>
      </c>
      <c r="V6" s="1"/>
      <c r="W6" s="1">
        <v>1</v>
      </c>
      <c r="X6" s="1">
        <v>7</v>
      </c>
      <c r="Y6" s="1">
        <f t="shared" si="1"/>
        <v>0</v>
      </c>
      <c r="Z6" s="1">
        <f t="shared" si="0"/>
        <v>6</v>
      </c>
      <c r="AA6" s="1">
        <f t="shared" si="0"/>
        <v>89</v>
      </c>
    </row>
    <row r="7" spans="1:27" ht="24.75" customHeight="1">
      <c r="A7" s="1">
        <v>430521</v>
      </c>
      <c r="B7" s="1" t="s">
        <v>3</v>
      </c>
      <c r="C7" s="1">
        <v>2</v>
      </c>
      <c r="D7" s="1">
        <v>62</v>
      </c>
      <c r="E7" s="1">
        <v>533</v>
      </c>
      <c r="F7" s="1"/>
      <c r="G7" s="1">
        <v>2</v>
      </c>
      <c r="H7" s="1">
        <v>18</v>
      </c>
      <c r="I7" s="1">
        <v>1</v>
      </c>
      <c r="J7" s="1">
        <v>23</v>
      </c>
      <c r="K7" s="1">
        <v>278</v>
      </c>
      <c r="L7" s="1"/>
      <c r="M7" s="1">
        <v>3</v>
      </c>
      <c r="N7" s="1">
        <v>40</v>
      </c>
      <c r="O7" s="1"/>
      <c r="P7" s="1">
        <v>3</v>
      </c>
      <c r="Q7" s="1">
        <v>31</v>
      </c>
      <c r="R7" s="1"/>
      <c r="S7" s="1">
        <v>8</v>
      </c>
      <c r="T7" s="1">
        <v>107</v>
      </c>
      <c r="U7" s="1">
        <v>41</v>
      </c>
      <c r="V7" s="1">
        <v>1</v>
      </c>
      <c r="W7" s="1">
        <v>14</v>
      </c>
      <c r="X7" s="1">
        <v>40</v>
      </c>
      <c r="Y7" s="1">
        <f t="shared" si="1"/>
        <v>4</v>
      </c>
      <c r="Z7" s="1">
        <f t="shared" si="0"/>
        <v>115</v>
      </c>
      <c r="AA7" s="1">
        <f t="shared" si="0"/>
        <v>1047</v>
      </c>
    </row>
    <row r="8" spans="1:27" ht="24.75" customHeight="1">
      <c r="A8" s="1">
        <v>430522</v>
      </c>
      <c r="B8" s="1" t="s">
        <v>4</v>
      </c>
      <c r="C8" s="1">
        <v>5</v>
      </c>
      <c r="D8" s="1">
        <v>5</v>
      </c>
      <c r="E8" s="1">
        <v>144</v>
      </c>
      <c r="F8" s="1"/>
      <c r="G8" s="1"/>
      <c r="H8" s="1">
        <v>11</v>
      </c>
      <c r="I8" s="1"/>
      <c r="J8" s="1"/>
      <c r="K8" s="1">
        <v>86</v>
      </c>
      <c r="L8" s="1"/>
      <c r="M8" s="1"/>
      <c r="N8" s="1">
        <v>23</v>
      </c>
      <c r="O8" s="1"/>
      <c r="P8" s="1">
        <v>3</v>
      </c>
      <c r="Q8" s="1">
        <v>11</v>
      </c>
      <c r="R8" s="1"/>
      <c r="S8" s="1"/>
      <c r="T8" s="1">
        <v>18</v>
      </c>
      <c r="U8" s="1">
        <v>6</v>
      </c>
      <c r="V8" s="1">
        <v>1</v>
      </c>
      <c r="W8" s="1">
        <v>2</v>
      </c>
      <c r="X8" s="1">
        <v>23</v>
      </c>
      <c r="Y8" s="1">
        <f t="shared" si="1"/>
        <v>6</v>
      </c>
      <c r="Z8" s="1">
        <f t="shared" si="0"/>
        <v>10</v>
      </c>
      <c r="AA8" s="1">
        <f t="shared" si="0"/>
        <v>316</v>
      </c>
    </row>
    <row r="9" spans="1:27" ht="24.75" customHeight="1">
      <c r="A9" s="1">
        <v>430523</v>
      </c>
      <c r="B9" s="1" t="s">
        <v>5</v>
      </c>
      <c r="C9" s="1">
        <v>5</v>
      </c>
      <c r="D9" s="1">
        <v>5</v>
      </c>
      <c r="E9" s="1">
        <v>85</v>
      </c>
      <c r="F9" s="1">
        <v>1</v>
      </c>
      <c r="G9" s="1">
        <v>1</v>
      </c>
      <c r="H9" s="1">
        <v>13</v>
      </c>
      <c r="I9" s="1"/>
      <c r="J9" s="1"/>
      <c r="K9" s="1">
        <v>65</v>
      </c>
      <c r="L9" s="1">
        <v>1</v>
      </c>
      <c r="M9" s="1">
        <v>1</v>
      </c>
      <c r="N9" s="1">
        <v>13</v>
      </c>
      <c r="O9" s="1">
        <v>1</v>
      </c>
      <c r="P9" s="1">
        <v>1</v>
      </c>
      <c r="Q9" s="1">
        <v>8</v>
      </c>
      <c r="R9" s="1"/>
      <c r="S9" s="1"/>
      <c r="T9" s="1">
        <v>30</v>
      </c>
      <c r="U9" s="1">
        <v>13</v>
      </c>
      <c r="V9" s="1"/>
      <c r="W9" s="1">
        <v>0</v>
      </c>
      <c r="X9" s="1">
        <v>14</v>
      </c>
      <c r="Y9" s="1">
        <f t="shared" si="1"/>
        <v>8</v>
      </c>
      <c r="Z9" s="1">
        <f t="shared" si="0"/>
        <v>8</v>
      </c>
      <c r="AA9" s="1">
        <f t="shared" si="0"/>
        <v>228</v>
      </c>
    </row>
    <row r="10" spans="1:27" ht="24.75" customHeight="1">
      <c r="A10" s="1">
        <v>430524</v>
      </c>
      <c r="B10" s="1" t="s">
        <v>6</v>
      </c>
      <c r="C10" s="1">
        <v>5</v>
      </c>
      <c r="D10" s="1">
        <v>8</v>
      </c>
      <c r="E10" s="1">
        <v>154</v>
      </c>
      <c r="F10" s="1"/>
      <c r="G10" s="1"/>
      <c r="H10" s="1">
        <v>14</v>
      </c>
      <c r="I10" s="1">
        <v>1</v>
      </c>
      <c r="J10" s="1">
        <v>1</v>
      </c>
      <c r="K10" s="1">
        <v>114</v>
      </c>
      <c r="L10" s="1"/>
      <c r="M10" s="1"/>
      <c r="N10" s="1">
        <v>47</v>
      </c>
      <c r="O10" s="1"/>
      <c r="P10" s="1"/>
      <c r="Q10" s="1">
        <v>18</v>
      </c>
      <c r="R10" s="1"/>
      <c r="S10" s="1"/>
      <c r="T10" s="1">
        <v>34</v>
      </c>
      <c r="U10" s="1">
        <v>14</v>
      </c>
      <c r="V10" s="1"/>
      <c r="W10" s="1">
        <v>5</v>
      </c>
      <c r="X10" s="1">
        <v>49</v>
      </c>
      <c r="Y10" s="1">
        <f t="shared" si="1"/>
        <v>6</v>
      </c>
      <c r="Z10" s="1">
        <f t="shared" si="0"/>
        <v>14</v>
      </c>
      <c r="AA10" s="1">
        <f t="shared" si="0"/>
        <v>430</v>
      </c>
    </row>
    <row r="11" spans="1:27" ht="24.75" customHeight="1">
      <c r="A11" s="1">
        <v>430525</v>
      </c>
      <c r="B11" s="1" t="s">
        <v>7</v>
      </c>
      <c r="C11" s="1">
        <v>9</v>
      </c>
      <c r="D11" s="1">
        <v>12</v>
      </c>
      <c r="E11" s="1">
        <v>109</v>
      </c>
      <c r="F11" s="1"/>
      <c r="G11" s="1"/>
      <c r="H11" s="1">
        <v>13</v>
      </c>
      <c r="I11" s="1"/>
      <c r="J11" s="1">
        <v>3</v>
      </c>
      <c r="K11" s="1">
        <v>106</v>
      </c>
      <c r="L11" s="1"/>
      <c r="M11" s="1">
        <v>2</v>
      </c>
      <c r="N11" s="1">
        <v>28</v>
      </c>
      <c r="O11" s="1"/>
      <c r="P11" s="1">
        <v>5</v>
      </c>
      <c r="Q11" s="1">
        <v>22</v>
      </c>
      <c r="R11" s="1"/>
      <c r="S11" s="1">
        <v>3</v>
      </c>
      <c r="T11" s="1">
        <v>48</v>
      </c>
      <c r="U11" s="1">
        <v>15</v>
      </c>
      <c r="V11" s="1"/>
      <c r="W11" s="1">
        <v>1</v>
      </c>
      <c r="X11" s="1">
        <v>44</v>
      </c>
      <c r="Y11" s="1">
        <f t="shared" si="1"/>
        <v>9</v>
      </c>
      <c r="Z11" s="1">
        <f t="shared" si="0"/>
        <v>26</v>
      </c>
      <c r="AA11" s="1">
        <f t="shared" si="0"/>
        <v>370</v>
      </c>
    </row>
    <row r="12" spans="1:27" ht="24.75" customHeight="1">
      <c r="A12" s="1">
        <v>430527</v>
      </c>
      <c r="B12" s="1" t="s">
        <v>8</v>
      </c>
      <c r="C12" s="1"/>
      <c r="D12" s="1"/>
      <c r="E12" s="1">
        <v>77</v>
      </c>
      <c r="F12" s="1"/>
      <c r="G12" s="1"/>
      <c r="H12" s="1">
        <v>9</v>
      </c>
      <c r="I12" s="2"/>
      <c r="J12" s="1">
        <v>1</v>
      </c>
      <c r="K12" s="1">
        <v>30</v>
      </c>
      <c r="L12" s="1"/>
      <c r="M12" s="1"/>
      <c r="N12" s="1">
        <v>8</v>
      </c>
      <c r="O12" s="1"/>
      <c r="P12" s="1"/>
      <c r="Q12" s="1">
        <v>10</v>
      </c>
      <c r="R12" s="1"/>
      <c r="S12" s="1"/>
      <c r="T12" s="1">
        <v>27</v>
      </c>
      <c r="U12" s="1">
        <v>7</v>
      </c>
      <c r="V12" s="1"/>
      <c r="W12" s="1">
        <v>1</v>
      </c>
      <c r="X12" s="1">
        <v>16</v>
      </c>
      <c r="Y12" s="1">
        <f t="shared" si="1"/>
        <v>0</v>
      </c>
      <c r="Z12" s="1">
        <f t="shared" si="0"/>
        <v>2</v>
      </c>
      <c r="AA12" s="1">
        <f t="shared" si="0"/>
        <v>177</v>
      </c>
    </row>
    <row r="13" spans="1:27" ht="24.75" customHeight="1">
      <c r="A13" s="1">
        <v>430528</v>
      </c>
      <c r="B13" s="1" t="s">
        <v>9</v>
      </c>
      <c r="C13" s="1"/>
      <c r="D13" s="1">
        <v>19</v>
      </c>
      <c r="E13" s="1">
        <v>80</v>
      </c>
      <c r="F13" s="1"/>
      <c r="G13" s="1"/>
      <c r="H13" s="1">
        <v>14</v>
      </c>
      <c r="I13" s="2"/>
      <c r="J13" s="1"/>
      <c r="K13" s="1">
        <v>69</v>
      </c>
      <c r="L13" s="1"/>
      <c r="M13" s="1"/>
      <c r="N13" s="1">
        <v>26</v>
      </c>
      <c r="O13" s="1">
        <v>2</v>
      </c>
      <c r="P13" s="1">
        <v>2</v>
      </c>
      <c r="Q13" s="1">
        <v>9</v>
      </c>
      <c r="R13" s="1"/>
      <c r="S13" s="1"/>
      <c r="T13" s="1">
        <v>20</v>
      </c>
      <c r="U13" s="1">
        <v>4</v>
      </c>
      <c r="V13" s="1"/>
      <c r="W13" s="1">
        <v>0</v>
      </c>
      <c r="X13" s="1">
        <v>30</v>
      </c>
      <c r="Y13" s="1">
        <f t="shared" si="1"/>
        <v>2</v>
      </c>
      <c r="Z13" s="1">
        <f t="shared" si="0"/>
        <v>21</v>
      </c>
      <c r="AA13" s="1">
        <f t="shared" si="0"/>
        <v>248</v>
      </c>
    </row>
    <row r="14" spans="1:27" ht="24.75" customHeight="1">
      <c r="A14" s="1">
        <v>430529</v>
      </c>
      <c r="B14" s="1" t="s">
        <v>10</v>
      </c>
      <c r="C14" s="1"/>
      <c r="D14" s="1"/>
      <c r="E14" s="1">
        <v>26</v>
      </c>
      <c r="F14" s="1"/>
      <c r="G14" s="1"/>
      <c r="H14" s="1">
        <v>6</v>
      </c>
      <c r="I14" s="2"/>
      <c r="J14" s="1"/>
      <c r="K14" s="1">
        <v>21</v>
      </c>
      <c r="L14" s="1"/>
      <c r="M14" s="1"/>
      <c r="N14" s="1">
        <v>7</v>
      </c>
      <c r="O14" s="2"/>
      <c r="P14" s="1"/>
      <c r="Q14" s="1">
        <v>4</v>
      </c>
      <c r="R14" s="1"/>
      <c r="S14" s="1"/>
      <c r="T14" s="1">
        <v>25</v>
      </c>
      <c r="U14" s="1">
        <v>12</v>
      </c>
      <c r="V14" s="1"/>
      <c r="W14" s="1">
        <v>1</v>
      </c>
      <c r="X14" s="1">
        <v>15</v>
      </c>
      <c r="Y14" s="1">
        <f t="shared" si="1"/>
        <v>0</v>
      </c>
      <c r="Z14" s="1">
        <f t="shared" si="0"/>
        <v>1</v>
      </c>
      <c r="AA14" s="1">
        <f t="shared" si="0"/>
        <v>104</v>
      </c>
    </row>
    <row r="15" spans="1:27" ht="24.75" customHeight="1">
      <c r="A15" s="1">
        <v>430581</v>
      </c>
      <c r="B15" s="1" t="s">
        <v>11</v>
      </c>
      <c r="C15" s="1">
        <v>1</v>
      </c>
      <c r="D15" s="1">
        <v>1</v>
      </c>
      <c r="E15" s="1">
        <v>82</v>
      </c>
      <c r="F15" s="1">
        <v>1</v>
      </c>
      <c r="G15" s="1">
        <v>2</v>
      </c>
      <c r="H15" s="1">
        <v>16</v>
      </c>
      <c r="I15" s="2"/>
      <c r="J15" s="1">
        <v>6</v>
      </c>
      <c r="K15" s="1">
        <v>62</v>
      </c>
      <c r="L15" s="1"/>
      <c r="M15" s="1">
        <v>1</v>
      </c>
      <c r="N15" s="1">
        <v>15</v>
      </c>
      <c r="O15" s="2"/>
      <c r="P15" s="1">
        <v>1</v>
      </c>
      <c r="Q15" s="1">
        <v>19</v>
      </c>
      <c r="R15" s="1">
        <v>2</v>
      </c>
      <c r="S15" s="1">
        <v>2</v>
      </c>
      <c r="T15" s="1">
        <v>49</v>
      </c>
      <c r="U15" s="1">
        <v>14</v>
      </c>
      <c r="V15" s="1">
        <v>1</v>
      </c>
      <c r="W15" s="1">
        <v>7</v>
      </c>
      <c r="X15" s="1">
        <v>35</v>
      </c>
      <c r="Y15" s="1">
        <f t="shared" si="1"/>
        <v>5</v>
      </c>
      <c r="Z15" s="1">
        <f t="shared" si="0"/>
        <v>20</v>
      </c>
      <c r="AA15" s="1">
        <f t="shared" si="0"/>
        <v>278</v>
      </c>
    </row>
    <row r="16" spans="1:27" s="12" customFormat="1" ht="29.25" customHeight="1">
      <c r="A16" s="50" t="s">
        <v>12</v>
      </c>
      <c r="B16" s="50"/>
      <c r="C16" s="11">
        <f>SUM(C4:C15)</f>
        <v>41</v>
      </c>
      <c r="D16" s="11">
        <f aca="true" t="shared" si="2" ref="D16:AA16">SUM(D4:D15)</f>
        <v>129</v>
      </c>
      <c r="E16" s="11">
        <f t="shared" si="2"/>
        <v>1525</v>
      </c>
      <c r="F16" s="11">
        <f>SUM(F4:F15)</f>
        <v>12</v>
      </c>
      <c r="G16" s="11">
        <f>SUM(G4:G15)</f>
        <v>30</v>
      </c>
      <c r="H16" s="11">
        <f>SUM(H4:H15)</f>
        <v>213</v>
      </c>
      <c r="I16" s="11">
        <f t="shared" si="2"/>
        <v>2</v>
      </c>
      <c r="J16" s="11">
        <f t="shared" si="2"/>
        <v>37</v>
      </c>
      <c r="K16" s="11">
        <f t="shared" si="2"/>
        <v>955</v>
      </c>
      <c r="L16" s="11">
        <f t="shared" si="2"/>
        <v>1</v>
      </c>
      <c r="M16" s="11">
        <f t="shared" si="2"/>
        <v>7</v>
      </c>
      <c r="N16" s="11">
        <f t="shared" si="2"/>
        <v>251</v>
      </c>
      <c r="O16" s="11">
        <f>SUM(O4:O15)</f>
        <v>4</v>
      </c>
      <c r="P16" s="11">
        <f>SUM(P4:P15)</f>
        <v>20</v>
      </c>
      <c r="Q16" s="11">
        <f>SUM(Q4:Q15)</f>
        <v>250</v>
      </c>
      <c r="R16" s="11">
        <f t="shared" si="2"/>
        <v>2</v>
      </c>
      <c r="S16" s="11">
        <f t="shared" si="2"/>
        <v>15</v>
      </c>
      <c r="T16" s="11">
        <f>SUM(T4:T15)</f>
        <v>467</v>
      </c>
      <c r="U16" s="11">
        <f>SUM(U4:U15)</f>
        <v>164</v>
      </c>
      <c r="V16" s="11">
        <f t="shared" si="2"/>
        <v>3</v>
      </c>
      <c r="W16" s="11">
        <f t="shared" si="2"/>
        <v>37</v>
      </c>
      <c r="X16" s="11">
        <f t="shared" si="2"/>
        <v>349</v>
      </c>
      <c r="Y16" s="11">
        <f t="shared" si="2"/>
        <v>65</v>
      </c>
      <c r="Z16" s="11">
        <f t="shared" si="2"/>
        <v>275</v>
      </c>
      <c r="AA16" s="11">
        <f t="shared" si="2"/>
        <v>4010</v>
      </c>
    </row>
    <row r="17" spans="1:27" s="22" customFormat="1" ht="29.25" customHeight="1">
      <c r="A17" s="54" t="s">
        <v>79</v>
      </c>
      <c r="B17" s="55"/>
      <c r="C17" s="21">
        <v>1</v>
      </c>
      <c r="D17" s="21">
        <v>1</v>
      </c>
      <c r="E17" s="21">
        <v>3</v>
      </c>
      <c r="F17" s="21">
        <v>2</v>
      </c>
      <c r="G17" s="21">
        <v>3</v>
      </c>
      <c r="H17" s="21">
        <v>5</v>
      </c>
      <c r="I17" s="21">
        <v>7</v>
      </c>
      <c r="J17" s="21">
        <v>3</v>
      </c>
      <c r="K17" s="21">
        <v>2</v>
      </c>
      <c r="L17" s="21">
        <v>3</v>
      </c>
      <c r="M17" s="21">
        <v>2</v>
      </c>
      <c r="N17" s="21">
        <v>2</v>
      </c>
      <c r="O17" s="21">
        <v>6</v>
      </c>
      <c r="P17" s="21">
        <v>10</v>
      </c>
      <c r="Q17" s="21">
        <v>10</v>
      </c>
      <c r="R17" s="21">
        <v>2</v>
      </c>
      <c r="S17" s="21">
        <v>2</v>
      </c>
      <c r="T17" s="21">
        <v>6</v>
      </c>
      <c r="U17" s="21"/>
      <c r="V17" s="21">
        <v>10</v>
      </c>
      <c r="W17" s="21">
        <v>9</v>
      </c>
      <c r="X17" s="21">
        <v>5</v>
      </c>
      <c r="Y17" s="21">
        <v>2</v>
      </c>
      <c r="Z17" s="21">
        <v>2</v>
      </c>
      <c r="AA17" s="21">
        <v>2</v>
      </c>
    </row>
    <row r="18" spans="4:27" ht="2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</sheetData>
  <sheetProtection/>
  <mergeCells count="13">
    <mergeCell ref="L2:N2"/>
    <mergeCell ref="O2:Q2"/>
    <mergeCell ref="R2:U2"/>
    <mergeCell ref="V2:X2"/>
    <mergeCell ref="Y2:AA2"/>
    <mergeCell ref="A16:B16"/>
    <mergeCell ref="A17:B17"/>
    <mergeCell ref="A1:AA1"/>
    <mergeCell ref="A2:A3"/>
    <mergeCell ref="B2:B3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3" sqref="J3:J14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1.5" customHeight="1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>
        <v>4</v>
      </c>
      <c r="D3" s="2">
        <v>1</v>
      </c>
      <c r="E3" s="2"/>
      <c r="F3" s="2"/>
      <c r="G3" s="1"/>
      <c r="H3" s="1"/>
      <c r="I3" s="2">
        <v>1</v>
      </c>
      <c r="J3" s="2"/>
      <c r="K3" s="2"/>
      <c r="L3" s="2">
        <f>SUM(C3:K3)</f>
        <v>6</v>
      </c>
    </row>
    <row r="4" spans="1:12" ht="25.5">
      <c r="A4" s="2">
        <v>430503</v>
      </c>
      <c r="B4" s="2" t="s">
        <v>1</v>
      </c>
      <c r="C4" s="2"/>
      <c r="D4" s="2"/>
      <c r="E4" s="2"/>
      <c r="F4" s="2"/>
      <c r="G4" s="1"/>
      <c r="H4" s="1"/>
      <c r="I4" s="2">
        <v>1</v>
      </c>
      <c r="J4" s="2"/>
      <c r="K4" s="2"/>
      <c r="L4" s="2">
        <f aca="true" t="shared" si="0" ref="L4:L14">SUM(C4:K4)</f>
        <v>1</v>
      </c>
    </row>
    <row r="5" spans="1:12" ht="25.5">
      <c r="A5" s="2">
        <v>430511</v>
      </c>
      <c r="B5" s="2" t="s">
        <v>2</v>
      </c>
      <c r="C5" s="2"/>
      <c r="D5" s="2"/>
      <c r="E5" s="2"/>
      <c r="F5" s="2"/>
      <c r="G5" s="1"/>
      <c r="H5" s="1"/>
      <c r="I5" s="2"/>
      <c r="J5" s="2"/>
      <c r="K5" s="2"/>
      <c r="L5" s="2">
        <f t="shared" si="0"/>
        <v>0</v>
      </c>
    </row>
    <row r="6" spans="1:12" ht="25.5">
      <c r="A6" s="2">
        <v>430521</v>
      </c>
      <c r="B6" s="2" t="s">
        <v>3</v>
      </c>
      <c r="C6" s="2">
        <v>11</v>
      </c>
      <c r="D6" s="2"/>
      <c r="E6" s="2"/>
      <c r="F6" s="2">
        <v>8</v>
      </c>
      <c r="G6" s="1"/>
      <c r="H6" s="1">
        <v>1</v>
      </c>
      <c r="I6" s="2"/>
      <c r="J6" s="2"/>
      <c r="K6" s="2">
        <v>1</v>
      </c>
      <c r="L6" s="2">
        <f t="shared" si="0"/>
        <v>21</v>
      </c>
    </row>
    <row r="7" spans="1:12" ht="25.5">
      <c r="A7" s="2">
        <v>430522</v>
      </c>
      <c r="B7" s="2" t="s">
        <v>4</v>
      </c>
      <c r="C7" s="2">
        <v>6</v>
      </c>
      <c r="D7" s="2"/>
      <c r="E7" s="2"/>
      <c r="F7" s="2"/>
      <c r="G7" s="1"/>
      <c r="H7" s="1"/>
      <c r="I7" s="2">
        <v>2</v>
      </c>
      <c r="J7" s="2"/>
      <c r="K7" s="2"/>
      <c r="L7" s="2">
        <f t="shared" si="0"/>
        <v>8</v>
      </c>
    </row>
    <row r="8" spans="1:12" ht="25.5">
      <c r="A8" s="2">
        <v>430523</v>
      </c>
      <c r="B8" s="2" t="s">
        <v>5</v>
      </c>
      <c r="C8" s="2"/>
      <c r="D8" s="2"/>
      <c r="E8" s="2"/>
      <c r="F8" s="2"/>
      <c r="G8" s="2"/>
      <c r="H8" s="1"/>
      <c r="I8" s="2">
        <v>1</v>
      </c>
      <c r="J8" s="2">
        <v>3</v>
      </c>
      <c r="K8" s="2">
        <v>2</v>
      </c>
      <c r="L8" s="2">
        <f t="shared" si="0"/>
        <v>6</v>
      </c>
    </row>
    <row r="9" spans="1:12" ht="25.5">
      <c r="A9" s="2">
        <v>430524</v>
      </c>
      <c r="B9" s="2" t="s">
        <v>6</v>
      </c>
      <c r="C9" s="2"/>
      <c r="D9" s="2"/>
      <c r="E9" s="2"/>
      <c r="F9" s="2"/>
      <c r="G9" s="1"/>
      <c r="H9" s="1"/>
      <c r="I9" s="2">
        <v>1</v>
      </c>
      <c r="J9" s="2"/>
      <c r="K9" s="2">
        <v>4</v>
      </c>
      <c r="L9" s="2">
        <f t="shared" si="0"/>
        <v>5</v>
      </c>
    </row>
    <row r="10" spans="1:12" ht="25.5">
      <c r="A10" s="2">
        <v>430525</v>
      </c>
      <c r="B10" s="2" t="s">
        <v>7</v>
      </c>
      <c r="C10" s="2">
        <v>7</v>
      </c>
      <c r="D10" s="2"/>
      <c r="E10" s="2"/>
      <c r="F10" s="2">
        <v>3</v>
      </c>
      <c r="G10" s="1"/>
      <c r="H10" s="1"/>
      <c r="I10" s="2"/>
      <c r="J10" s="2">
        <v>1</v>
      </c>
      <c r="K10" s="2"/>
      <c r="L10" s="2">
        <f t="shared" si="0"/>
        <v>11</v>
      </c>
    </row>
    <row r="11" spans="1:12" ht="25.5">
      <c r="A11" s="2">
        <v>430527</v>
      </c>
      <c r="B11" s="2" t="s">
        <v>8</v>
      </c>
      <c r="C11" s="2"/>
      <c r="D11" s="2"/>
      <c r="E11" s="2"/>
      <c r="F11" s="2"/>
      <c r="G11" s="1"/>
      <c r="H11" s="1"/>
      <c r="I11" s="2"/>
      <c r="J11" s="2"/>
      <c r="K11" s="2"/>
      <c r="L11" s="2">
        <f t="shared" si="0"/>
        <v>0</v>
      </c>
    </row>
    <row r="12" spans="1:12" ht="25.5">
      <c r="A12" s="2">
        <v>430528</v>
      </c>
      <c r="B12" s="2" t="s">
        <v>9</v>
      </c>
      <c r="C12" s="2"/>
      <c r="D12" s="2"/>
      <c r="E12" s="2"/>
      <c r="F12" s="2">
        <v>1</v>
      </c>
      <c r="G12" s="1"/>
      <c r="H12" s="1"/>
      <c r="I12" s="2"/>
      <c r="J12" s="2"/>
      <c r="K12" s="2"/>
      <c r="L12" s="2">
        <f t="shared" si="0"/>
        <v>1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1"/>
      <c r="H13" s="1"/>
      <c r="I13" s="2"/>
      <c r="J13" s="2"/>
      <c r="K13" s="2"/>
      <c r="L13" s="2">
        <f t="shared" si="0"/>
        <v>0</v>
      </c>
    </row>
    <row r="14" spans="1:12" ht="25.5">
      <c r="A14" s="2">
        <v>430581</v>
      </c>
      <c r="B14" s="2" t="s">
        <v>11</v>
      </c>
      <c r="C14" s="2">
        <v>2</v>
      </c>
      <c r="D14" s="2"/>
      <c r="E14" s="2">
        <v>3</v>
      </c>
      <c r="F14" s="2">
        <v>2</v>
      </c>
      <c r="G14" s="1"/>
      <c r="H14" s="1"/>
      <c r="I14" s="2"/>
      <c r="J14" s="2"/>
      <c r="K14" s="2">
        <v>3</v>
      </c>
      <c r="L14" s="2">
        <f t="shared" si="0"/>
        <v>10</v>
      </c>
    </row>
    <row r="15" spans="1:12" ht="25.5">
      <c r="A15" s="31" t="s">
        <v>12</v>
      </c>
      <c r="B15" s="31"/>
      <c r="C15" s="2">
        <f>SUM(C3:C14)</f>
        <v>30</v>
      </c>
      <c r="D15" s="2">
        <f aca="true" t="shared" si="1" ref="D15:I15">SUM(D3:D14)</f>
        <v>1</v>
      </c>
      <c r="E15" s="2">
        <f t="shared" si="1"/>
        <v>3</v>
      </c>
      <c r="F15" s="2">
        <f t="shared" si="1"/>
        <v>14</v>
      </c>
      <c r="G15" s="2">
        <f t="shared" si="1"/>
        <v>0</v>
      </c>
      <c r="H15" s="2">
        <f t="shared" si="1"/>
        <v>1</v>
      </c>
      <c r="I15" s="2">
        <f t="shared" si="1"/>
        <v>6</v>
      </c>
      <c r="J15" s="2">
        <f>SUM(J3:J14)</f>
        <v>4</v>
      </c>
      <c r="K15" s="2">
        <f>SUM(K3:K14)</f>
        <v>10</v>
      </c>
      <c r="L15" s="2">
        <f>SUM(L3:L14)</f>
        <v>69</v>
      </c>
    </row>
    <row r="16" spans="1:12" ht="27">
      <c r="A16" s="32" t="s">
        <v>86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4" sqref="C4:I4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7.125" style="0" customWidth="1"/>
    <col min="7" max="7" width="11.00390625" style="0" customWidth="1"/>
    <col min="8" max="8" width="10.75390625" style="0" customWidth="1"/>
    <col min="9" max="9" width="13.625" style="0" customWidth="1"/>
    <col min="10" max="10" width="11.625" style="0" customWidth="1"/>
  </cols>
  <sheetData>
    <row r="1" spans="1:10" ht="31.5" customHeight="1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55</v>
      </c>
      <c r="F2" s="25" t="s">
        <v>88</v>
      </c>
      <c r="G2" s="7" t="s">
        <v>19</v>
      </c>
      <c r="H2" s="7" t="s">
        <v>16</v>
      </c>
      <c r="I2" s="7" t="s">
        <v>18</v>
      </c>
      <c r="J2" s="7" t="s">
        <v>17</v>
      </c>
    </row>
    <row r="3" spans="1:10" ht="25.5">
      <c r="A3" s="2">
        <v>430502</v>
      </c>
      <c r="B3" s="2" t="s">
        <v>0</v>
      </c>
      <c r="C3" s="2">
        <v>7</v>
      </c>
      <c r="D3" s="2">
        <v>5</v>
      </c>
      <c r="E3" s="2">
        <v>0</v>
      </c>
      <c r="F3" s="2">
        <v>0</v>
      </c>
      <c r="G3" s="2">
        <v>5</v>
      </c>
      <c r="H3" s="2">
        <v>0</v>
      </c>
      <c r="I3" s="2">
        <v>4</v>
      </c>
      <c r="J3" s="2">
        <f>SUM(C3:I3)</f>
        <v>21</v>
      </c>
    </row>
    <row r="4" spans="1:10" ht="25.5">
      <c r="A4" s="2">
        <v>430503</v>
      </c>
      <c r="B4" s="2" t="s">
        <v>1</v>
      </c>
      <c r="C4" s="2">
        <v>14</v>
      </c>
      <c r="D4" s="2">
        <v>18</v>
      </c>
      <c r="E4" s="2">
        <v>3</v>
      </c>
      <c r="F4" s="2">
        <v>0</v>
      </c>
      <c r="G4" s="2">
        <v>1</v>
      </c>
      <c r="H4" s="2">
        <v>1</v>
      </c>
      <c r="I4" s="2">
        <v>1</v>
      </c>
      <c r="J4" s="2">
        <f aca="true" t="shared" si="0" ref="J4:J14">SUM(C4:I4)</f>
        <v>38</v>
      </c>
    </row>
    <row r="5" spans="1:10" ht="25.5">
      <c r="A5" s="2">
        <v>430511</v>
      </c>
      <c r="B5" s="2" t="s">
        <v>2</v>
      </c>
      <c r="C5" s="2">
        <v>0</v>
      </c>
      <c r="D5" s="2">
        <v>3</v>
      </c>
      <c r="E5" s="2">
        <v>0</v>
      </c>
      <c r="F5" s="2">
        <v>0</v>
      </c>
      <c r="G5" s="2">
        <v>1</v>
      </c>
      <c r="H5" s="2">
        <v>1</v>
      </c>
      <c r="I5" s="2">
        <v>1</v>
      </c>
      <c r="J5" s="2">
        <f t="shared" si="0"/>
        <v>6</v>
      </c>
    </row>
    <row r="6" spans="1:10" ht="25.5">
      <c r="A6" s="2">
        <v>430521</v>
      </c>
      <c r="B6" s="2" t="s">
        <v>3</v>
      </c>
      <c r="C6" s="2">
        <v>73</v>
      </c>
      <c r="D6" s="2">
        <v>2</v>
      </c>
      <c r="E6" s="2">
        <v>31</v>
      </c>
      <c r="F6" s="2">
        <v>4</v>
      </c>
      <c r="G6" s="2">
        <v>3</v>
      </c>
      <c r="H6" s="2">
        <v>8</v>
      </c>
      <c r="I6" s="2">
        <v>15</v>
      </c>
      <c r="J6" s="2">
        <f t="shared" si="0"/>
        <v>136</v>
      </c>
    </row>
    <row r="7" spans="1:10" ht="25.5">
      <c r="A7" s="2">
        <v>430522</v>
      </c>
      <c r="B7" s="2" t="s">
        <v>4</v>
      </c>
      <c r="C7" s="2">
        <v>11</v>
      </c>
      <c r="D7" s="2">
        <v>0</v>
      </c>
      <c r="E7" s="2">
        <v>0</v>
      </c>
      <c r="F7" s="2">
        <v>0</v>
      </c>
      <c r="G7" s="2">
        <v>5</v>
      </c>
      <c r="H7" s="2">
        <v>0</v>
      </c>
      <c r="I7" s="2">
        <v>2</v>
      </c>
      <c r="J7" s="2">
        <f t="shared" si="0"/>
        <v>18</v>
      </c>
    </row>
    <row r="8" spans="1:10" ht="25.5">
      <c r="A8" s="2">
        <v>430523</v>
      </c>
      <c r="B8" s="2" t="s">
        <v>5</v>
      </c>
      <c r="C8" s="2">
        <v>5</v>
      </c>
      <c r="D8" s="2">
        <v>1</v>
      </c>
      <c r="E8" s="2">
        <v>0</v>
      </c>
      <c r="F8" s="2">
        <v>1</v>
      </c>
      <c r="G8" s="2">
        <v>2</v>
      </c>
      <c r="H8" s="2">
        <v>3</v>
      </c>
      <c r="I8" s="2">
        <v>2</v>
      </c>
      <c r="J8" s="2">
        <f t="shared" si="0"/>
        <v>14</v>
      </c>
    </row>
    <row r="9" spans="1:10" ht="25.5">
      <c r="A9" s="2">
        <v>430524</v>
      </c>
      <c r="B9" s="2" t="s">
        <v>6</v>
      </c>
      <c r="C9" s="2">
        <v>8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9</v>
      </c>
      <c r="J9" s="2">
        <f t="shared" si="0"/>
        <v>19</v>
      </c>
    </row>
    <row r="10" spans="1:10" ht="25.5">
      <c r="A10" s="2">
        <v>430525</v>
      </c>
      <c r="B10" s="2" t="s">
        <v>7</v>
      </c>
      <c r="C10" s="2">
        <v>19</v>
      </c>
      <c r="D10" s="2">
        <v>0</v>
      </c>
      <c r="E10" s="2">
        <v>6</v>
      </c>
      <c r="F10" s="2">
        <v>2</v>
      </c>
      <c r="G10" s="2">
        <v>5</v>
      </c>
      <c r="H10" s="2">
        <v>4</v>
      </c>
      <c r="I10" s="2">
        <v>1</v>
      </c>
      <c r="J10" s="2">
        <f t="shared" si="0"/>
        <v>37</v>
      </c>
    </row>
    <row r="11" spans="1:10" ht="25.5">
      <c r="A11" s="2">
        <v>430527</v>
      </c>
      <c r="B11" s="2" t="s">
        <v>8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f t="shared" si="0"/>
        <v>2</v>
      </c>
    </row>
    <row r="12" spans="1:10" ht="25.5">
      <c r="A12" s="2">
        <v>430528</v>
      </c>
      <c r="B12" s="2" t="s">
        <v>9</v>
      </c>
      <c r="C12" s="2">
        <v>19</v>
      </c>
      <c r="D12" s="2">
        <v>0</v>
      </c>
      <c r="E12" s="2">
        <v>1</v>
      </c>
      <c r="F12" s="2">
        <v>0</v>
      </c>
      <c r="G12" s="2">
        <v>2</v>
      </c>
      <c r="H12" s="2">
        <v>0</v>
      </c>
      <c r="I12" s="2">
        <v>0</v>
      </c>
      <c r="J12" s="2">
        <f t="shared" si="0"/>
        <v>22</v>
      </c>
    </row>
    <row r="13" spans="1:10" ht="25.5">
      <c r="A13" s="2">
        <v>430529</v>
      </c>
      <c r="B13" s="2" t="s">
        <v>10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f t="shared" si="0"/>
        <v>1</v>
      </c>
    </row>
    <row r="14" spans="1:10" ht="25.5">
      <c r="A14" s="2">
        <v>430581</v>
      </c>
      <c r="B14" s="2" t="s">
        <v>11</v>
      </c>
      <c r="C14" s="2">
        <v>3</v>
      </c>
      <c r="D14" s="2">
        <v>2</v>
      </c>
      <c r="E14" s="2">
        <v>11</v>
      </c>
      <c r="F14" s="2">
        <v>1</v>
      </c>
      <c r="G14" s="2">
        <v>1</v>
      </c>
      <c r="H14" s="2">
        <v>2</v>
      </c>
      <c r="I14" s="2">
        <v>10</v>
      </c>
      <c r="J14" s="2">
        <f t="shared" si="0"/>
        <v>30</v>
      </c>
    </row>
    <row r="15" spans="1:10" ht="25.5">
      <c r="A15" s="61" t="s">
        <v>12</v>
      </c>
      <c r="B15" s="62"/>
      <c r="C15" s="2">
        <f aca="true" t="shared" si="1" ref="C15:J15">SUM(C3:C14)</f>
        <v>159</v>
      </c>
      <c r="D15" s="2">
        <f t="shared" si="1"/>
        <v>31</v>
      </c>
      <c r="E15" s="2">
        <f t="shared" si="1"/>
        <v>54</v>
      </c>
      <c r="F15" s="2">
        <f t="shared" si="1"/>
        <v>8</v>
      </c>
      <c r="G15" s="2">
        <f t="shared" si="1"/>
        <v>26</v>
      </c>
      <c r="H15" s="2">
        <f t="shared" si="1"/>
        <v>19</v>
      </c>
      <c r="I15" s="2">
        <f t="shared" si="1"/>
        <v>47</v>
      </c>
      <c r="J15" s="2">
        <f t="shared" si="1"/>
        <v>344</v>
      </c>
    </row>
    <row r="16" spans="1:10" ht="27">
      <c r="A16" s="63" t="s">
        <v>89</v>
      </c>
      <c r="B16" s="64"/>
      <c r="C16" s="64"/>
      <c r="D16" s="64"/>
      <c r="E16" s="64"/>
      <c r="F16" s="64"/>
      <c r="G16" s="64"/>
      <c r="H16" s="64"/>
      <c r="I16" s="64"/>
      <c r="J16" s="65"/>
    </row>
  </sheetData>
  <sheetProtection/>
  <mergeCells count="3">
    <mergeCell ref="A1:J1"/>
    <mergeCell ref="A15:B15"/>
    <mergeCell ref="A16:J1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2" sqref="Z12"/>
    </sheetView>
  </sheetViews>
  <sheetFormatPr defaultColWidth="9.00390625" defaultRowHeight="14.25"/>
  <cols>
    <col min="1" max="1" width="9.75390625" style="0" customWidth="1"/>
    <col min="2" max="2" width="7.875" style="0" customWidth="1"/>
    <col min="3" max="3" width="4.50390625" style="0" customWidth="1"/>
    <col min="4" max="4" width="4.875" style="0" customWidth="1"/>
    <col min="5" max="5" width="6.00390625" style="0" customWidth="1"/>
    <col min="6" max="6" width="3.375" style="0" customWidth="1"/>
    <col min="7" max="7" width="4.75390625" style="0" customWidth="1"/>
    <col min="8" max="8" width="5.875" style="0" customWidth="1"/>
    <col min="9" max="9" width="3.875" style="0" customWidth="1"/>
    <col min="10" max="10" width="4.625" style="0" customWidth="1"/>
    <col min="11" max="11" width="5.50390625" style="0" customWidth="1"/>
    <col min="12" max="12" width="3.875" style="0" customWidth="1"/>
    <col min="13" max="13" width="3.75390625" style="0" customWidth="1"/>
    <col min="14" max="14" width="6.00390625" style="0" customWidth="1"/>
    <col min="15" max="15" width="4.375" style="0" customWidth="1"/>
    <col min="16" max="16" width="4.875" style="0" customWidth="1"/>
    <col min="17" max="17" width="6.25390625" style="0" customWidth="1"/>
    <col min="18" max="18" width="3.50390625" style="0" bestFit="1" customWidth="1"/>
    <col min="19" max="19" width="4.125" style="0" customWidth="1"/>
    <col min="20" max="21" width="5.75390625" style="0" customWidth="1"/>
    <col min="22" max="22" width="4.375" style="0" customWidth="1"/>
    <col min="23" max="23" width="4.875" style="0" customWidth="1"/>
    <col min="24" max="24" width="7.00390625" style="0" customWidth="1"/>
    <col min="25" max="25" width="4.25390625" style="0" customWidth="1"/>
    <col min="26" max="26" width="5.375" style="0" customWidth="1"/>
    <col min="27" max="27" width="7.25390625" style="0" customWidth="1"/>
  </cols>
  <sheetData>
    <row r="1" spans="1:27" ht="58.5" customHeight="1">
      <c r="A1" s="52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39.7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5" t="s">
        <v>55</v>
      </c>
      <c r="J2" s="46"/>
      <c r="K2" s="46"/>
      <c r="L2" s="45" t="s">
        <v>56</v>
      </c>
      <c r="M2" s="46"/>
      <c r="N2" s="46"/>
      <c r="O2" s="45" t="s">
        <v>25</v>
      </c>
      <c r="P2" s="45"/>
      <c r="Q2" s="45"/>
      <c r="R2" s="56" t="s">
        <v>16</v>
      </c>
      <c r="S2" s="57"/>
      <c r="T2" s="57"/>
      <c r="U2" s="58"/>
      <c r="V2" s="59" t="s">
        <v>18</v>
      </c>
      <c r="W2" s="60"/>
      <c r="X2" s="60"/>
      <c r="Y2" s="45" t="s">
        <v>17</v>
      </c>
      <c r="Z2" s="45"/>
      <c r="AA2" s="45"/>
    </row>
    <row r="3" spans="1:27" s="10" customFormat="1" ht="51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82</v>
      </c>
      <c r="V3" s="9" t="s">
        <v>60</v>
      </c>
      <c r="W3" s="9" t="s">
        <v>61</v>
      </c>
      <c r="X3" s="9" t="s">
        <v>62</v>
      </c>
      <c r="Y3" s="9" t="s">
        <v>60</v>
      </c>
      <c r="Z3" s="9" t="s">
        <v>61</v>
      </c>
      <c r="AA3" s="9" t="s">
        <v>62</v>
      </c>
    </row>
    <row r="4" spans="1:27" ht="24.75" customHeight="1">
      <c r="A4" s="1">
        <v>430502</v>
      </c>
      <c r="B4" s="1" t="s">
        <v>0</v>
      </c>
      <c r="C4" s="1">
        <v>4</v>
      </c>
      <c r="D4" s="1">
        <v>7</v>
      </c>
      <c r="E4" s="1">
        <v>160</v>
      </c>
      <c r="F4" s="1">
        <v>1</v>
      </c>
      <c r="G4" s="1">
        <v>5</v>
      </c>
      <c r="H4" s="1">
        <v>33</v>
      </c>
      <c r="I4" s="2"/>
      <c r="J4" s="1">
        <v>0</v>
      </c>
      <c r="K4" s="1">
        <v>71</v>
      </c>
      <c r="L4" s="1"/>
      <c r="M4" s="1">
        <v>0</v>
      </c>
      <c r="N4" s="1">
        <v>9</v>
      </c>
      <c r="O4" s="1">
        <v>1</v>
      </c>
      <c r="P4" s="1">
        <v>5</v>
      </c>
      <c r="Q4" s="1">
        <v>46</v>
      </c>
      <c r="R4" s="1"/>
      <c r="S4" s="1">
        <v>0</v>
      </c>
      <c r="T4" s="1">
        <v>49</v>
      </c>
      <c r="U4" s="1">
        <v>11</v>
      </c>
      <c r="V4" s="1"/>
      <c r="W4" s="1">
        <v>4</v>
      </c>
      <c r="X4" s="1">
        <v>31</v>
      </c>
      <c r="Y4" s="1">
        <f>C4+F4+I4+L4+O4+R4+V4</f>
        <v>6</v>
      </c>
      <c r="Z4" s="1">
        <f aca="true" t="shared" si="0" ref="Z4:AA15">SUM(D4+J4+M4+S4+G4+P4+W4)</f>
        <v>21</v>
      </c>
      <c r="AA4" s="1">
        <f t="shared" si="0"/>
        <v>399</v>
      </c>
    </row>
    <row r="5" spans="1:27" ht="24.75" customHeight="1">
      <c r="A5" s="1">
        <v>430503</v>
      </c>
      <c r="B5" s="1" t="s">
        <v>1</v>
      </c>
      <c r="C5" s="1"/>
      <c r="D5" s="1">
        <v>14</v>
      </c>
      <c r="E5" s="1">
        <v>57</v>
      </c>
      <c r="F5" s="1"/>
      <c r="G5" s="1">
        <v>18</v>
      </c>
      <c r="H5" s="1">
        <v>51</v>
      </c>
      <c r="I5" s="2"/>
      <c r="J5" s="1">
        <v>3</v>
      </c>
      <c r="K5" s="1">
        <v>45</v>
      </c>
      <c r="L5" s="1"/>
      <c r="M5" s="1">
        <v>0</v>
      </c>
      <c r="N5" s="1">
        <v>29</v>
      </c>
      <c r="O5" s="1">
        <v>1</v>
      </c>
      <c r="P5" s="1">
        <v>1</v>
      </c>
      <c r="Q5" s="1">
        <v>55</v>
      </c>
      <c r="R5" s="1"/>
      <c r="S5" s="1">
        <v>1</v>
      </c>
      <c r="T5" s="1">
        <v>49</v>
      </c>
      <c r="U5" s="1">
        <v>22</v>
      </c>
      <c r="V5" s="1"/>
      <c r="W5" s="1">
        <v>1</v>
      </c>
      <c r="X5" s="1">
        <v>45</v>
      </c>
      <c r="Y5" s="1">
        <f aca="true" t="shared" si="1" ref="Y5:Y15">C5+F5+I5+L5+O5+R5+V5</f>
        <v>1</v>
      </c>
      <c r="Z5" s="1">
        <f t="shared" si="0"/>
        <v>38</v>
      </c>
      <c r="AA5" s="1">
        <f t="shared" si="0"/>
        <v>331</v>
      </c>
    </row>
    <row r="6" spans="1:27" ht="24.75" customHeight="1">
      <c r="A6" s="1">
        <v>430511</v>
      </c>
      <c r="B6" s="1" t="s">
        <v>2</v>
      </c>
      <c r="C6" s="1"/>
      <c r="D6" s="1">
        <v>0</v>
      </c>
      <c r="E6" s="1">
        <v>22</v>
      </c>
      <c r="F6" s="1"/>
      <c r="G6" s="1">
        <v>3</v>
      </c>
      <c r="H6" s="1">
        <v>16</v>
      </c>
      <c r="I6" s="2"/>
      <c r="J6" s="1">
        <v>0</v>
      </c>
      <c r="K6" s="1">
        <v>8</v>
      </c>
      <c r="L6" s="1"/>
      <c r="M6" s="1">
        <v>0</v>
      </c>
      <c r="N6" s="1">
        <v>6</v>
      </c>
      <c r="O6" s="1"/>
      <c r="P6" s="1">
        <v>1</v>
      </c>
      <c r="Q6" s="1">
        <v>19</v>
      </c>
      <c r="R6" s="1"/>
      <c r="S6" s="1">
        <v>1</v>
      </c>
      <c r="T6" s="1">
        <v>11</v>
      </c>
      <c r="U6" s="1">
        <v>5</v>
      </c>
      <c r="V6" s="1"/>
      <c r="W6" s="1">
        <v>1</v>
      </c>
      <c r="X6" s="1">
        <v>7</v>
      </c>
      <c r="Y6" s="1">
        <f t="shared" si="1"/>
        <v>0</v>
      </c>
      <c r="Z6" s="1">
        <f t="shared" si="0"/>
        <v>6</v>
      </c>
      <c r="AA6" s="1">
        <f t="shared" si="0"/>
        <v>89</v>
      </c>
    </row>
    <row r="7" spans="1:27" ht="24.75" customHeight="1">
      <c r="A7" s="1">
        <v>430521</v>
      </c>
      <c r="B7" s="1" t="s">
        <v>3</v>
      </c>
      <c r="C7" s="1">
        <v>11</v>
      </c>
      <c r="D7" s="1">
        <v>73</v>
      </c>
      <c r="E7" s="1">
        <v>544</v>
      </c>
      <c r="F7" s="1"/>
      <c r="G7" s="1">
        <v>2</v>
      </c>
      <c r="H7" s="1">
        <v>18</v>
      </c>
      <c r="I7" s="1">
        <v>8</v>
      </c>
      <c r="J7" s="1">
        <v>31</v>
      </c>
      <c r="K7" s="1">
        <v>286</v>
      </c>
      <c r="L7" s="1">
        <v>1</v>
      </c>
      <c r="M7" s="1">
        <v>4</v>
      </c>
      <c r="N7" s="1">
        <v>41</v>
      </c>
      <c r="O7" s="1"/>
      <c r="P7" s="1">
        <v>3</v>
      </c>
      <c r="Q7" s="1">
        <v>31</v>
      </c>
      <c r="R7" s="1"/>
      <c r="S7" s="1">
        <v>8</v>
      </c>
      <c r="T7" s="1">
        <v>107</v>
      </c>
      <c r="U7" s="1">
        <v>41</v>
      </c>
      <c r="V7" s="1">
        <v>1</v>
      </c>
      <c r="W7" s="1">
        <v>15</v>
      </c>
      <c r="X7" s="1">
        <v>41</v>
      </c>
      <c r="Y7" s="1">
        <f t="shared" si="1"/>
        <v>21</v>
      </c>
      <c r="Z7" s="1">
        <f t="shared" si="0"/>
        <v>136</v>
      </c>
      <c r="AA7" s="1">
        <f t="shared" si="0"/>
        <v>1068</v>
      </c>
    </row>
    <row r="8" spans="1:27" ht="24.75" customHeight="1">
      <c r="A8" s="1">
        <v>430522</v>
      </c>
      <c r="B8" s="1" t="s">
        <v>4</v>
      </c>
      <c r="C8" s="1">
        <v>6</v>
      </c>
      <c r="D8" s="1">
        <v>11</v>
      </c>
      <c r="E8" s="1">
        <v>150</v>
      </c>
      <c r="F8" s="1"/>
      <c r="G8" s="1">
        <v>0</v>
      </c>
      <c r="H8" s="1">
        <v>11</v>
      </c>
      <c r="I8" s="1"/>
      <c r="J8" s="1">
        <v>0</v>
      </c>
      <c r="K8" s="1">
        <v>86</v>
      </c>
      <c r="L8" s="1"/>
      <c r="M8" s="1">
        <v>0</v>
      </c>
      <c r="N8" s="1">
        <v>23</v>
      </c>
      <c r="O8" s="1">
        <v>2</v>
      </c>
      <c r="P8" s="1">
        <v>5</v>
      </c>
      <c r="Q8" s="1">
        <v>13</v>
      </c>
      <c r="R8" s="1"/>
      <c r="S8" s="1">
        <v>0</v>
      </c>
      <c r="T8" s="1">
        <v>18</v>
      </c>
      <c r="U8" s="1">
        <v>6</v>
      </c>
      <c r="V8" s="1"/>
      <c r="W8" s="1">
        <v>2</v>
      </c>
      <c r="X8" s="1">
        <v>23</v>
      </c>
      <c r="Y8" s="1">
        <f t="shared" si="1"/>
        <v>8</v>
      </c>
      <c r="Z8" s="1">
        <f t="shared" si="0"/>
        <v>18</v>
      </c>
      <c r="AA8" s="1">
        <f t="shared" si="0"/>
        <v>324</v>
      </c>
    </row>
    <row r="9" spans="1:27" ht="24.75" customHeight="1">
      <c r="A9" s="1">
        <v>430523</v>
      </c>
      <c r="B9" s="1" t="s">
        <v>5</v>
      </c>
      <c r="C9" s="1"/>
      <c r="D9" s="1">
        <v>5</v>
      </c>
      <c r="E9" s="1">
        <v>85</v>
      </c>
      <c r="F9" s="1"/>
      <c r="G9" s="1">
        <v>1</v>
      </c>
      <c r="H9" s="1">
        <v>13</v>
      </c>
      <c r="I9" s="1"/>
      <c r="J9" s="1">
        <v>0</v>
      </c>
      <c r="K9" s="1">
        <v>65</v>
      </c>
      <c r="L9" s="1"/>
      <c r="M9" s="1">
        <v>1</v>
      </c>
      <c r="N9" s="1">
        <v>13</v>
      </c>
      <c r="O9" s="1">
        <v>1</v>
      </c>
      <c r="P9" s="1">
        <v>2</v>
      </c>
      <c r="Q9" s="1">
        <v>9</v>
      </c>
      <c r="R9" s="1">
        <v>3</v>
      </c>
      <c r="S9" s="1">
        <v>3</v>
      </c>
      <c r="T9" s="1">
        <v>33</v>
      </c>
      <c r="U9" s="1">
        <v>13</v>
      </c>
      <c r="V9" s="1">
        <v>2</v>
      </c>
      <c r="W9" s="1">
        <v>2</v>
      </c>
      <c r="X9" s="1">
        <v>16</v>
      </c>
      <c r="Y9" s="1">
        <f t="shared" si="1"/>
        <v>6</v>
      </c>
      <c r="Z9" s="1">
        <f t="shared" si="0"/>
        <v>14</v>
      </c>
      <c r="AA9" s="1">
        <f t="shared" si="0"/>
        <v>234</v>
      </c>
    </row>
    <row r="10" spans="1:27" ht="24.75" customHeight="1">
      <c r="A10" s="1">
        <v>430524</v>
      </c>
      <c r="B10" s="1" t="s">
        <v>6</v>
      </c>
      <c r="C10" s="1"/>
      <c r="D10" s="1">
        <v>8</v>
      </c>
      <c r="E10" s="1">
        <v>154</v>
      </c>
      <c r="F10" s="1"/>
      <c r="G10" s="1">
        <v>0</v>
      </c>
      <c r="H10" s="1">
        <v>14</v>
      </c>
      <c r="I10" s="1"/>
      <c r="J10" s="1">
        <v>1</v>
      </c>
      <c r="K10" s="1">
        <v>114</v>
      </c>
      <c r="L10" s="1"/>
      <c r="M10" s="1">
        <v>0</v>
      </c>
      <c r="N10" s="1">
        <v>47</v>
      </c>
      <c r="O10" s="1">
        <v>1</v>
      </c>
      <c r="P10" s="1">
        <v>1</v>
      </c>
      <c r="Q10" s="1">
        <v>19</v>
      </c>
      <c r="R10" s="1"/>
      <c r="S10" s="1">
        <v>0</v>
      </c>
      <c r="T10" s="1">
        <v>34</v>
      </c>
      <c r="U10" s="1">
        <v>14</v>
      </c>
      <c r="V10" s="1">
        <v>4</v>
      </c>
      <c r="W10" s="1">
        <v>9</v>
      </c>
      <c r="X10" s="1">
        <v>53</v>
      </c>
      <c r="Y10" s="1">
        <f t="shared" si="1"/>
        <v>5</v>
      </c>
      <c r="Z10" s="1">
        <f t="shared" si="0"/>
        <v>19</v>
      </c>
      <c r="AA10" s="1">
        <f t="shared" si="0"/>
        <v>435</v>
      </c>
    </row>
    <row r="11" spans="1:27" ht="24.75" customHeight="1">
      <c r="A11" s="1">
        <v>430525</v>
      </c>
      <c r="B11" s="1" t="s">
        <v>7</v>
      </c>
      <c r="C11" s="1">
        <v>7</v>
      </c>
      <c r="D11" s="1">
        <v>19</v>
      </c>
      <c r="E11" s="1">
        <v>116</v>
      </c>
      <c r="F11" s="1"/>
      <c r="G11" s="1">
        <v>0</v>
      </c>
      <c r="H11" s="1">
        <v>13</v>
      </c>
      <c r="I11" s="1">
        <v>3</v>
      </c>
      <c r="J11" s="1">
        <v>6</v>
      </c>
      <c r="K11" s="1">
        <v>109</v>
      </c>
      <c r="L11" s="1"/>
      <c r="M11" s="1">
        <v>2</v>
      </c>
      <c r="N11" s="1">
        <v>28</v>
      </c>
      <c r="O11" s="1"/>
      <c r="P11" s="1">
        <v>5</v>
      </c>
      <c r="Q11" s="1">
        <v>22</v>
      </c>
      <c r="R11" s="1">
        <v>1</v>
      </c>
      <c r="S11" s="1">
        <v>4</v>
      </c>
      <c r="T11" s="1">
        <v>49</v>
      </c>
      <c r="U11" s="1">
        <v>15</v>
      </c>
      <c r="V11" s="1"/>
      <c r="W11" s="1">
        <v>1</v>
      </c>
      <c r="X11" s="1">
        <v>44</v>
      </c>
      <c r="Y11" s="1">
        <f t="shared" si="1"/>
        <v>11</v>
      </c>
      <c r="Z11" s="1">
        <f t="shared" si="0"/>
        <v>37</v>
      </c>
      <c r="AA11" s="1">
        <f t="shared" si="0"/>
        <v>381</v>
      </c>
    </row>
    <row r="12" spans="1:27" ht="24.75" customHeight="1">
      <c r="A12" s="1">
        <v>430527</v>
      </c>
      <c r="B12" s="1" t="s">
        <v>8</v>
      </c>
      <c r="C12" s="1"/>
      <c r="D12" s="1">
        <v>0</v>
      </c>
      <c r="E12" s="1">
        <v>77</v>
      </c>
      <c r="F12" s="1"/>
      <c r="G12" s="1">
        <v>0</v>
      </c>
      <c r="H12" s="1">
        <v>9</v>
      </c>
      <c r="I12" s="2"/>
      <c r="J12" s="1">
        <v>1</v>
      </c>
      <c r="K12" s="1">
        <v>30</v>
      </c>
      <c r="L12" s="1"/>
      <c r="M12" s="1">
        <v>0</v>
      </c>
      <c r="N12" s="1">
        <v>8</v>
      </c>
      <c r="O12" s="1"/>
      <c r="P12" s="1">
        <v>0</v>
      </c>
      <c r="Q12" s="1">
        <v>10</v>
      </c>
      <c r="R12" s="1"/>
      <c r="S12" s="1">
        <v>0</v>
      </c>
      <c r="T12" s="1">
        <v>27</v>
      </c>
      <c r="U12" s="1">
        <v>7</v>
      </c>
      <c r="V12" s="1"/>
      <c r="W12" s="1">
        <v>1</v>
      </c>
      <c r="X12" s="1">
        <v>16</v>
      </c>
      <c r="Y12" s="1">
        <f t="shared" si="1"/>
        <v>0</v>
      </c>
      <c r="Z12" s="1">
        <f t="shared" si="0"/>
        <v>2</v>
      </c>
      <c r="AA12" s="1">
        <f t="shared" si="0"/>
        <v>177</v>
      </c>
    </row>
    <row r="13" spans="1:27" ht="24.75" customHeight="1">
      <c r="A13" s="1">
        <v>430528</v>
      </c>
      <c r="B13" s="1" t="s">
        <v>9</v>
      </c>
      <c r="C13" s="1"/>
      <c r="D13" s="1">
        <v>19</v>
      </c>
      <c r="E13" s="1">
        <v>80</v>
      </c>
      <c r="F13" s="1"/>
      <c r="G13" s="1">
        <v>0</v>
      </c>
      <c r="H13" s="1">
        <v>14</v>
      </c>
      <c r="I13" s="1">
        <v>1</v>
      </c>
      <c r="J13" s="1">
        <v>1</v>
      </c>
      <c r="K13" s="1">
        <v>70</v>
      </c>
      <c r="L13" s="1"/>
      <c r="M13" s="1">
        <v>0</v>
      </c>
      <c r="N13" s="1">
        <v>26</v>
      </c>
      <c r="O13" s="1"/>
      <c r="P13" s="1">
        <v>2</v>
      </c>
      <c r="Q13" s="1">
        <v>9</v>
      </c>
      <c r="R13" s="1"/>
      <c r="S13" s="1">
        <v>0</v>
      </c>
      <c r="T13" s="1">
        <v>20</v>
      </c>
      <c r="U13" s="1">
        <v>4</v>
      </c>
      <c r="V13" s="1"/>
      <c r="W13" s="1">
        <v>0</v>
      </c>
      <c r="X13" s="1">
        <v>30</v>
      </c>
      <c r="Y13" s="1">
        <f t="shared" si="1"/>
        <v>1</v>
      </c>
      <c r="Z13" s="1">
        <f t="shared" si="0"/>
        <v>22</v>
      </c>
      <c r="AA13" s="1">
        <f t="shared" si="0"/>
        <v>249</v>
      </c>
    </row>
    <row r="14" spans="1:27" ht="24.75" customHeight="1">
      <c r="A14" s="1">
        <v>430529</v>
      </c>
      <c r="B14" s="1" t="s">
        <v>10</v>
      </c>
      <c r="C14" s="1"/>
      <c r="D14" s="1">
        <v>0</v>
      </c>
      <c r="E14" s="1">
        <v>26</v>
      </c>
      <c r="F14" s="1"/>
      <c r="G14" s="1">
        <v>0</v>
      </c>
      <c r="H14" s="1">
        <v>6</v>
      </c>
      <c r="I14" s="2"/>
      <c r="J14" s="1">
        <v>0</v>
      </c>
      <c r="K14" s="1">
        <v>21</v>
      </c>
      <c r="L14" s="1"/>
      <c r="M14" s="1">
        <v>0</v>
      </c>
      <c r="N14" s="1">
        <v>7</v>
      </c>
      <c r="O14" s="2"/>
      <c r="P14" s="1">
        <v>0</v>
      </c>
      <c r="Q14" s="1">
        <v>4</v>
      </c>
      <c r="R14" s="1"/>
      <c r="S14" s="1">
        <v>0</v>
      </c>
      <c r="T14" s="1">
        <v>25</v>
      </c>
      <c r="U14" s="1">
        <v>12</v>
      </c>
      <c r="V14" s="1"/>
      <c r="W14" s="1">
        <v>1</v>
      </c>
      <c r="X14" s="1">
        <v>15</v>
      </c>
      <c r="Y14" s="1">
        <f t="shared" si="1"/>
        <v>0</v>
      </c>
      <c r="Z14" s="1">
        <f t="shared" si="0"/>
        <v>1</v>
      </c>
      <c r="AA14" s="1">
        <f t="shared" si="0"/>
        <v>104</v>
      </c>
    </row>
    <row r="15" spans="1:27" ht="24.75" customHeight="1">
      <c r="A15" s="1">
        <v>430581</v>
      </c>
      <c r="B15" s="1" t="s">
        <v>11</v>
      </c>
      <c r="C15" s="1">
        <v>2</v>
      </c>
      <c r="D15" s="1">
        <v>3</v>
      </c>
      <c r="E15" s="1">
        <v>84</v>
      </c>
      <c r="F15" s="1"/>
      <c r="G15" s="1">
        <v>2</v>
      </c>
      <c r="H15" s="1">
        <v>16</v>
      </c>
      <c r="I15" s="1">
        <v>5</v>
      </c>
      <c r="J15" s="1">
        <v>11</v>
      </c>
      <c r="K15" s="1">
        <v>67</v>
      </c>
      <c r="L15" s="1"/>
      <c r="M15" s="1">
        <v>1</v>
      </c>
      <c r="N15" s="1">
        <v>15</v>
      </c>
      <c r="O15" s="2"/>
      <c r="P15" s="1">
        <v>1</v>
      </c>
      <c r="Q15" s="1">
        <v>19</v>
      </c>
      <c r="R15" s="1"/>
      <c r="S15" s="1">
        <v>2</v>
      </c>
      <c r="T15" s="1">
        <v>49</v>
      </c>
      <c r="U15" s="1">
        <v>15</v>
      </c>
      <c r="V15" s="1">
        <v>3</v>
      </c>
      <c r="W15" s="1">
        <v>10</v>
      </c>
      <c r="X15" s="1">
        <v>38</v>
      </c>
      <c r="Y15" s="1">
        <f t="shared" si="1"/>
        <v>10</v>
      </c>
      <c r="Z15" s="1">
        <f t="shared" si="0"/>
        <v>30</v>
      </c>
      <c r="AA15" s="1">
        <f t="shared" si="0"/>
        <v>288</v>
      </c>
    </row>
    <row r="16" spans="1:27" s="12" customFormat="1" ht="29.25" customHeight="1">
      <c r="A16" s="50" t="s">
        <v>12</v>
      </c>
      <c r="B16" s="50"/>
      <c r="C16" s="11">
        <f>SUM(C4:C15)</f>
        <v>30</v>
      </c>
      <c r="D16" s="11">
        <f>SUM(D4:D15)</f>
        <v>159</v>
      </c>
      <c r="E16" s="11">
        <f aca="true" t="shared" si="2" ref="E16:AA16">SUM(E4:E15)</f>
        <v>1555</v>
      </c>
      <c r="F16" s="11">
        <f>SUM(F4:F15)</f>
        <v>1</v>
      </c>
      <c r="G16" s="11">
        <f>SUM(G4:G15)</f>
        <v>31</v>
      </c>
      <c r="H16" s="11">
        <f>SUM(H4:H15)</f>
        <v>214</v>
      </c>
      <c r="I16" s="11">
        <f t="shared" si="2"/>
        <v>17</v>
      </c>
      <c r="J16" s="11">
        <f t="shared" si="2"/>
        <v>54</v>
      </c>
      <c r="K16" s="11">
        <f t="shared" si="2"/>
        <v>972</v>
      </c>
      <c r="L16" s="11">
        <f t="shared" si="2"/>
        <v>1</v>
      </c>
      <c r="M16" s="11">
        <f t="shared" si="2"/>
        <v>8</v>
      </c>
      <c r="N16" s="11">
        <f t="shared" si="2"/>
        <v>252</v>
      </c>
      <c r="O16" s="11">
        <f>SUM(O4:O15)</f>
        <v>6</v>
      </c>
      <c r="P16" s="11">
        <f>SUM(P4:P15)</f>
        <v>26</v>
      </c>
      <c r="Q16" s="11">
        <f>SUM(Q4:Q15)</f>
        <v>256</v>
      </c>
      <c r="R16" s="11">
        <f t="shared" si="2"/>
        <v>4</v>
      </c>
      <c r="S16" s="11">
        <f t="shared" si="2"/>
        <v>19</v>
      </c>
      <c r="T16" s="11">
        <f>SUM(T4:T15)</f>
        <v>471</v>
      </c>
      <c r="U16" s="11">
        <f>SUM(U4:U15)</f>
        <v>165</v>
      </c>
      <c r="V16" s="11">
        <f t="shared" si="2"/>
        <v>10</v>
      </c>
      <c r="W16" s="11">
        <f t="shared" si="2"/>
        <v>47</v>
      </c>
      <c r="X16" s="11">
        <f t="shared" si="2"/>
        <v>359</v>
      </c>
      <c r="Y16" s="11">
        <f t="shared" si="2"/>
        <v>69</v>
      </c>
      <c r="Z16" s="11">
        <f t="shared" si="2"/>
        <v>344</v>
      </c>
      <c r="AA16" s="11">
        <f t="shared" si="2"/>
        <v>4079</v>
      </c>
    </row>
    <row r="17" spans="1:27" s="22" customFormat="1" ht="29.25" customHeight="1">
      <c r="A17" s="54" t="s">
        <v>79</v>
      </c>
      <c r="B17" s="55"/>
      <c r="C17" s="21">
        <v>1</v>
      </c>
      <c r="D17" s="21">
        <v>1</v>
      </c>
      <c r="E17" s="21">
        <v>3</v>
      </c>
      <c r="F17" s="21">
        <v>2</v>
      </c>
      <c r="G17" s="21">
        <v>3</v>
      </c>
      <c r="H17" s="21">
        <v>5</v>
      </c>
      <c r="I17" s="21">
        <v>7</v>
      </c>
      <c r="J17" s="21">
        <v>3</v>
      </c>
      <c r="K17" s="21">
        <v>2</v>
      </c>
      <c r="L17" s="21">
        <v>3</v>
      </c>
      <c r="M17" s="21">
        <v>2</v>
      </c>
      <c r="N17" s="21">
        <v>2</v>
      </c>
      <c r="O17" s="21">
        <v>6</v>
      </c>
      <c r="P17" s="21">
        <v>10</v>
      </c>
      <c r="Q17" s="21">
        <v>10</v>
      </c>
      <c r="R17" s="21">
        <v>2</v>
      </c>
      <c r="S17" s="21">
        <v>2</v>
      </c>
      <c r="T17" s="21">
        <v>6</v>
      </c>
      <c r="U17" s="21"/>
      <c r="V17" s="21">
        <v>10</v>
      </c>
      <c r="W17" s="21">
        <v>9</v>
      </c>
      <c r="X17" s="21">
        <v>5</v>
      </c>
      <c r="Y17" s="21">
        <v>2</v>
      </c>
      <c r="Z17" s="21">
        <v>2</v>
      </c>
      <c r="AA17" s="21">
        <v>2</v>
      </c>
    </row>
  </sheetData>
  <sheetProtection/>
  <mergeCells count="13">
    <mergeCell ref="A1:AA1"/>
    <mergeCell ref="A2:A3"/>
    <mergeCell ref="B2:B3"/>
    <mergeCell ref="C2:E2"/>
    <mergeCell ref="F2:H2"/>
    <mergeCell ref="I2:K2"/>
    <mergeCell ref="L2:N2"/>
    <mergeCell ref="O2:Q2"/>
    <mergeCell ref="R2:U2"/>
    <mergeCell ref="V2:X2"/>
    <mergeCell ref="Y2:AA2"/>
    <mergeCell ref="A16:B16"/>
    <mergeCell ref="A17:B17"/>
  </mergeCells>
  <printOptions/>
  <pageMargins left="0" right="0" top="0.984251968503937" bottom="0.1968503937007874" header="0.5118110236220472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" sqref="M1:T16384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1.5" customHeight="1">
      <c r="A1" s="30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>
        <v>6</v>
      </c>
      <c r="D3" s="2">
        <v>1</v>
      </c>
      <c r="E3" s="2"/>
      <c r="F3" s="2">
        <v>1</v>
      </c>
      <c r="G3" s="1"/>
      <c r="H3" s="1"/>
      <c r="I3" s="2"/>
      <c r="J3" s="2"/>
      <c r="K3" s="2">
        <v>3</v>
      </c>
      <c r="L3" s="2">
        <f>SUM(C3:K3)</f>
        <v>11</v>
      </c>
    </row>
    <row r="4" spans="1:12" ht="25.5">
      <c r="A4" s="2">
        <v>430503</v>
      </c>
      <c r="B4" s="2" t="s">
        <v>1</v>
      </c>
      <c r="C4" s="2"/>
      <c r="D4" s="2"/>
      <c r="E4" s="2"/>
      <c r="F4" s="2"/>
      <c r="G4" s="1"/>
      <c r="H4" s="1"/>
      <c r="I4" s="2"/>
      <c r="J4" s="2"/>
      <c r="K4" s="2"/>
      <c r="L4" s="2">
        <f aca="true" t="shared" si="0" ref="L4:L14">SUM(C4:K4)</f>
        <v>0</v>
      </c>
    </row>
    <row r="5" spans="1:12" ht="25.5">
      <c r="A5" s="2">
        <v>430511</v>
      </c>
      <c r="B5" s="2" t="s">
        <v>2</v>
      </c>
      <c r="C5" s="2"/>
      <c r="D5" s="2"/>
      <c r="E5" s="2"/>
      <c r="F5" s="2"/>
      <c r="G5" s="1"/>
      <c r="H5" s="1"/>
      <c r="I5" s="2"/>
      <c r="J5" s="2"/>
      <c r="K5" s="2"/>
      <c r="L5" s="2">
        <f t="shared" si="0"/>
        <v>0</v>
      </c>
    </row>
    <row r="6" spans="1:12" ht="25.5">
      <c r="A6" s="2">
        <v>430521</v>
      </c>
      <c r="B6" s="2" t="s">
        <v>3</v>
      </c>
      <c r="C6" s="2">
        <v>1</v>
      </c>
      <c r="D6" s="2"/>
      <c r="E6" s="2">
        <v>2</v>
      </c>
      <c r="F6" s="2">
        <v>5</v>
      </c>
      <c r="G6" s="1"/>
      <c r="H6" s="1"/>
      <c r="I6" s="2">
        <v>2</v>
      </c>
      <c r="J6" s="2">
        <v>1</v>
      </c>
      <c r="K6" s="2"/>
      <c r="L6" s="2">
        <f t="shared" si="0"/>
        <v>11</v>
      </c>
    </row>
    <row r="7" spans="1:12" ht="25.5">
      <c r="A7" s="2">
        <v>430522</v>
      </c>
      <c r="B7" s="2" t="s">
        <v>4</v>
      </c>
      <c r="C7" s="2">
        <v>3</v>
      </c>
      <c r="D7" s="2"/>
      <c r="E7" s="2"/>
      <c r="F7" s="2">
        <v>2</v>
      </c>
      <c r="G7" s="1"/>
      <c r="H7" s="1"/>
      <c r="I7" s="2"/>
      <c r="J7" s="2"/>
      <c r="K7" s="2"/>
      <c r="L7" s="2">
        <f t="shared" si="0"/>
        <v>5</v>
      </c>
    </row>
    <row r="8" spans="1:12" ht="25.5">
      <c r="A8" s="2">
        <v>430523</v>
      </c>
      <c r="B8" s="2" t="s">
        <v>5</v>
      </c>
      <c r="C8" s="2">
        <v>3</v>
      </c>
      <c r="D8" s="2"/>
      <c r="E8" s="2"/>
      <c r="F8" s="2"/>
      <c r="G8" s="2"/>
      <c r="H8" s="1"/>
      <c r="I8" s="2"/>
      <c r="J8" s="2"/>
      <c r="K8" s="2"/>
      <c r="L8" s="2">
        <f t="shared" si="0"/>
        <v>3</v>
      </c>
    </row>
    <row r="9" spans="1:12" ht="25.5">
      <c r="A9" s="2">
        <v>430524</v>
      </c>
      <c r="B9" s="2" t="s">
        <v>6</v>
      </c>
      <c r="C9" s="2">
        <v>5</v>
      </c>
      <c r="D9" s="2"/>
      <c r="E9" s="2"/>
      <c r="F9" s="2"/>
      <c r="G9" s="1"/>
      <c r="H9" s="1"/>
      <c r="I9" s="2"/>
      <c r="J9" s="2"/>
      <c r="K9" s="2">
        <v>5</v>
      </c>
      <c r="L9" s="2">
        <f t="shared" si="0"/>
        <v>10</v>
      </c>
    </row>
    <row r="10" spans="1:12" ht="25.5">
      <c r="A10" s="2">
        <v>430525</v>
      </c>
      <c r="B10" s="2" t="s">
        <v>7</v>
      </c>
      <c r="C10" s="2">
        <v>2</v>
      </c>
      <c r="D10" s="2"/>
      <c r="E10" s="2"/>
      <c r="F10" s="2"/>
      <c r="G10" s="1"/>
      <c r="H10" s="1"/>
      <c r="I10" s="2"/>
      <c r="J10" s="2"/>
      <c r="K10" s="2">
        <v>1</v>
      </c>
      <c r="L10" s="2">
        <f t="shared" si="0"/>
        <v>3</v>
      </c>
    </row>
    <row r="11" spans="1:12" ht="25.5">
      <c r="A11" s="2">
        <v>430527</v>
      </c>
      <c r="B11" s="2" t="s">
        <v>8</v>
      </c>
      <c r="C11" s="2">
        <v>3</v>
      </c>
      <c r="D11" s="2"/>
      <c r="E11" s="2"/>
      <c r="F11" s="2">
        <v>1</v>
      </c>
      <c r="G11" s="1"/>
      <c r="H11" s="1"/>
      <c r="I11" s="2"/>
      <c r="J11" s="2"/>
      <c r="K11" s="2"/>
      <c r="L11" s="2">
        <f t="shared" si="0"/>
        <v>4</v>
      </c>
    </row>
    <row r="12" spans="1:12" ht="25.5">
      <c r="A12" s="2">
        <v>430528</v>
      </c>
      <c r="B12" s="2" t="s">
        <v>9</v>
      </c>
      <c r="C12" s="2"/>
      <c r="D12" s="2"/>
      <c r="E12" s="2"/>
      <c r="F12" s="2"/>
      <c r="G12" s="1"/>
      <c r="H12" s="1"/>
      <c r="I12" s="2"/>
      <c r="J12" s="2"/>
      <c r="K12" s="2"/>
      <c r="L12" s="2">
        <f t="shared" si="0"/>
        <v>0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1"/>
      <c r="H13" s="1"/>
      <c r="I13" s="2"/>
      <c r="J13" s="2"/>
      <c r="K13" s="2">
        <v>1</v>
      </c>
      <c r="L13" s="2">
        <f t="shared" si="0"/>
        <v>1</v>
      </c>
    </row>
    <row r="14" spans="1:12" ht="25.5">
      <c r="A14" s="2">
        <v>430581</v>
      </c>
      <c r="B14" s="2" t="s">
        <v>11</v>
      </c>
      <c r="C14" s="2"/>
      <c r="D14" s="2"/>
      <c r="E14" s="2"/>
      <c r="F14" s="2"/>
      <c r="G14" s="1"/>
      <c r="H14" s="1"/>
      <c r="I14" s="2"/>
      <c r="J14" s="2">
        <v>1</v>
      </c>
      <c r="K14" s="2">
        <v>1</v>
      </c>
      <c r="L14" s="2">
        <f t="shared" si="0"/>
        <v>2</v>
      </c>
    </row>
    <row r="15" spans="1:12" ht="25.5">
      <c r="A15" s="31" t="s">
        <v>12</v>
      </c>
      <c r="B15" s="31"/>
      <c r="C15" s="2">
        <f>SUM(C3:C14)</f>
        <v>23</v>
      </c>
      <c r="D15" s="2">
        <f aca="true" t="shared" si="1" ref="D15:I15">SUM(D3:D14)</f>
        <v>1</v>
      </c>
      <c r="E15" s="2">
        <f t="shared" si="1"/>
        <v>2</v>
      </c>
      <c r="F15" s="2">
        <f t="shared" si="1"/>
        <v>9</v>
      </c>
      <c r="G15" s="2">
        <f t="shared" si="1"/>
        <v>0</v>
      </c>
      <c r="H15" s="2">
        <f t="shared" si="1"/>
        <v>0</v>
      </c>
      <c r="I15" s="2">
        <f t="shared" si="1"/>
        <v>2</v>
      </c>
      <c r="J15" s="2">
        <f>SUM(J3:J14)</f>
        <v>2</v>
      </c>
      <c r="K15" s="2">
        <f>SUM(K3:K14)</f>
        <v>11</v>
      </c>
      <c r="L15" s="2">
        <f>SUM(L3:L14)</f>
        <v>50</v>
      </c>
    </row>
    <row r="16" spans="1:12" ht="27">
      <c r="A16" s="32" t="s">
        <v>90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4" sqref="C4:I5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7.125" style="0" customWidth="1"/>
    <col min="7" max="7" width="11.00390625" style="0" customWidth="1"/>
    <col min="8" max="8" width="10.75390625" style="0" customWidth="1"/>
    <col min="9" max="9" width="13.625" style="0" customWidth="1"/>
    <col min="10" max="10" width="11.625" style="0" customWidth="1"/>
  </cols>
  <sheetData>
    <row r="1" spans="1:10" ht="31.5" customHeight="1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55</v>
      </c>
      <c r="F2" s="25" t="s">
        <v>88</v>
      </c>
      <c r="G2" s="7" t="s">
        <v>19</v>
      </c>
      <c r="H2" s="7" t="s">
        <v>16</v>
      </c>
      <c r="I2" s="7" t="s">
        <v>18</v>
      </c>
      <c r="J2" s="7" t="s">
        <v>17</v>
      </c>
    </row>
    <row r="3" spans="1:10" ht="25.5">
      <c r="A3" s="2">
        <v>430502</v>
      </c>
      <c r="B3" s="2" t="s">
        <v>0</v>
      </c>
      <c r="C3" s="1">
        <v>13</v>
      </c>
      <c r="D3" s="1">
        <v>6</v>
      </c>
      <c r="E3" s="1">
        <v>1</v>
      </c>
      <c r="F3" s="1">
        <v>0</v>
      </c>
      <c r="G3" s="1">
        <v>5</v>
      </c>
      <c r="H3" s="1">
        <v>0</v>
      </c>
      <c r="I3" s="1">
        <v>7</v>
      </c>
      <c r="J3" s="1">
        <f>SUM(C3:I3)</f>
        <v>32</v>
      </c>
    </row>
    <row r="4" spans="1:10" ht="25.5">
      <c r="A4" s="2">
        <v>430503</v>
      </c>
      <c r="B4" s="2" t="s">
        <v>1</v>
      </c>
      <c r="C4" s="1">
        <v>14</v>
      </c>
      <c r="D4" s="1">
        <v>18</v>
      </c>
      <c r="E4" s="1">
        <v>3</v>
      </c>
      <c r="F4" s="1">
        <v>0</v>
      </c>
      <c r="G4" s="1">
        <v>1</v>
      </c>
      <c r="H4" s="1">
        <v>1</v>
      </c>
      <c r="I4" s="1">
        <v>1</v>
      </c>
      <c r="J4" s="1">
        <f aca="true" t="shared" si="0" ref="J4:J14">SUM(C4:I4)</f>
        <v>38</v>
      </c>
    </row>
    <row r="5" spans="1:10" ht="25.5">
      <c r="A5" s="2">
        <v>430511</v>
      </c>
      <c r="B5" s="2" t="s">
        <v>2</v>
      </c>
      <c r="C5" s="1">
        <v>0</v>
      </c>
      <c r="D5" s="1">
        <v>3</v>
      </c>
      <c r="E5" s="1">
        <v>0</v>
      </c>
      <c r="F5" s="1">
        <v>0</v>
      </c>
      <c r="G5" s="1">
        <v>1</v>
      </c>
      <c r="H5" s="1">
        <v>1</v>
      </c>
      <c r="I5" s="1">
        <v>1</v>
      </c>
      <c r="J5" s="1">
        <f t="shared" si="0"/>
        <v>6</v>
      </c>
    </row>
    <row r="6" spans="1:10" ht="25.5">
      <c r="A6" s="2">
        <v>430521</v>
      </c>
      <c r="B6" s="2" t="s">
        <v>3</v>
      </c>
      <c r="C6" s="1">
        <v>74</v>
      </c>
      <c r="D6" s="1">
        <v>2</v>
      </c>
      <c r="E6" s="1">
        <v>38</v>
      </c>
      <c r="F6" s="1">
        <v>4</v>
      </c>
      <c r="G6" s="1">
        <v>5</v>
      </c>
      <c r="H6" s="1">
        <v>9</v>
      </c>
      <c r="I6" s="1">
        <v>15</v>
      </c>
      <c r="J6" s="1">
        <f t="shared" si="0"/>
        <v>147</v>
      </c>
    </row>
    <row r="7" spans="1:10" ht="25.5">
      <c r="A7" s="2">
        <v>430522</v>
      </c>
      <c r="B7" s="2" t="s">
        <v>4</v>
      </c>
      <c r="C7" s="1">
        <v>14</v>
      </c>
      <c r="D7" s="1">
        <v>0</v>
      </c>
      <c r="E7" s="1">
        <v>2</v>
      </c>
      <c r="F7" s="1">
        <v>0</v>
      </c>
      <c r="G7" s="1">
        <v>5</v>
      </c>
      <c r="H7" s="1">
        <v>0</v>
      </c>
      <c r="I7" s="1">
        <v>2</v>
      </c>
      <c r="J7" s="1">
        <f t="shared" si="0"/>
        <v>23</v>
      </c>
    </row>
    <row r="8" spans="1:10" ht="25.5">
      <c r="A8" s="2">
        <v>430523</v>
      </c>
      <c r="B8" s="2" t="s">
        <v>5</v>
      </c>
      <c r="C8" s="1">
        <v>8</v>
      </c>
      <c r="D8" s="1">
        <v>1</v>
      </c>
      <c r="E8" s="1">
        <v>0</v>
      </c>
      <c r="F8" s="1">
        <v>1</v>
      </c>
      <c r="G8" s="1">
        <v>2</v>
      </c>
      <c r="H8" s="1">
        <v>3</v>
      </c>
      <c r="I8" s="1">
        <v>2</v>
      </c>
      <c r="J8" s="1">
        <f t="shared" si="0"/>
        <v>17</v>
      </c>
    </row>
    <row r="9" spans="1:10" ht="25.5">
      <c r="A9" s="2">
        <v>430524</v>
      </c>
      <c r="B9" s="2" t="s">
        <v>6</v>
      </c>
      <c r="C9" s="1">
        <v>13</v>
      </c>
      <c r="D9" s="1">
        <v>0</v>
      </c>
      <c r="E9" s="1">
        <v>1</v>
      </c>
      <c r="F9" s="1">
        <v>0</v>
      </c>
      <c r="G9" s="1">
        <v>1</v>
      </c>
      <c r="H9" s="1">
        <v>0</v>
      </c>
      <c r="I9" s="1">
        <v>14</v>
      </c>
      <c r="J9" s="1">
        <f t="shared" si="0"/>
        <v>29</v>
      </c>
    </row>
    <row r="10" spans="1:10" ht="25.5">
      <c r="A10" s="2">
        <v>430525</v>
      </c>
      <c r="B10" s="2" t="s">
        <v>7</v>
      </c>
      <c r="C10" s="1">
        <v>21</v>
      </c>
      <c r="D10" s="1">
        <v>0</v>
      </c>
      <c r="E10" s="1">
        <v>6</v>
      </c>
      <c r="F10" s="1">
        <v>2</v>
      </c>
      <c r="G10" s="1">
        <v>5</v>
      </c>
      <c r="H10" s="1">
        <v>4</v>
      </c>
      <c r="I10" s="1">
        <v>2</v>
      </c>
      <c r="J10" s="1">
        <f t="shared" si="0"/>
        <v>40</v>
      </c>
    </row>
    <row r="11" spans="1:10" ht="25.5">
      <c r="A11" s="2">
        <v>430527</v>
      </c>
      <c r="B11" s="2" t="s">
        <v>8</v>
      </c>
      <c r="C11" s="1">
        <v>3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1">
        <v>1</v>
      </c>
      <c r="J11" s="1">
        <f t="shared" si="0"/>
        <v>6</v>
      </c>
    </row>
    <row r="12" spans="1:10" ht="25.5">
      <c r="A12" s="2">
        <v>430528</v>
      </c>
      <c r="B12" s="2" t="s">
        <v>9</v>
      </c>
      <c r="C12" s="1">
        <v>19</v>
      </c>
      <c r="D12" s="1">
        <v>0</v>
      </c>
      <c r="E12" s="1">
        <v>1</v>
      </c>
      <c r="F12" s="1">
        <v>0</v>
      </c>
      <c r="G12" s="1">
        <v>2</v>
      </c>
      <c r="H12" s="1">
        <v>0</v>
      </c>
      <c r="I12" s="1">
        <v>0</v>
      </c>
      <c r="J12" s="1">
        <f t="shared" si="0"/>
        <v>22</v>
      </c>
    </row>
    <row r="13" spans="1:10" ht="25.5">
      <c r="A13" s="2">
        <v>430529</v>
      </c>
      <c r="B13" s="2" t="s">
        <v>10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f t="shared" si="0"/>
        <v>2</v>
      </c>
    </row>
    <row r="14" spans="1:10" ht="25.5">
      <c r="A14" s="2">
        <v>430581</v>
      </c>
      <c r="B14" s="2" t="s">
        <v>11</v>
      </c>
      <c r="C14" s="1">
        <v>3</v>
      </c>
      <c r="D14" s="1">
        <v>2</v>
      </c>
      <c r="E14" s="1">
        <v>11</v>
      </c>
      <c r="F14" s="1">
        <v>1</v>
      </c>
      <c r="G14" s="1">
        <v>1</v>
      </c>
      <c r="H14" s="1">
        <v>3</v>
      </c>
      <c r="I14" s="1">
        <v>11</v>
      </c>
      <c r="J14" s="1">
        <f t="shared" si="0"/>
        <v>32</v>
      </c>
    </row>
    <row r="15" spans="1:10" ht="25.5">
      <c r="A15" s="61" t="s">
        <v>12</v>
      </c>
      <c r="B15" s="62"/>
      <c r="C15" s="1">
        <f aca="true" t="shared" si="1" ref="C15:J15">SUM(C3:C14)</f>
        <v>182</v>
      </c>
      <c r="D15" s="1">
        <f t="shared" si="1"/>
        <v>32</v>
      </c>
      <c r="E15" s="1">
        <f t="shared" si="1"/>
        <v>65</v>
      </c>
      <c r="F15" s="1">
        <f t="shared" si="1"/>
        <v>8</v>
      </c>
      <c r="G15" s="1">
        <f t="shared" si="1"/>
        <v>28</v>
      </c>
      <c r="H15" s="1">
        <f t="shared" si="1"/>
        <v>21</v>
      </c>
      <c r="I15" s="1">
        <f t="shared" si="1"/>
        <v>58</v>
      </c>
      <c r="J15" s="1">
        <f t="shared" si="1"/>
        <v>394</v>
      </c>
    </row>
    <row r="16" spans="1:10" ht="27">
      <c r="A16" s="63" t="s">
        <v>91</v>
      </c>
      <c r="B16" s="64"/>
      <c r="C16" s="64"/>
      <c r="D16" s="64"/>
      <c r="E16" s="64"/>
      <c r="F16" s="64"/>
      <c r="G16" s="64"/>
      <c r="H16" s="64"/>
      <c r="I16" s="64"/>
      <c r="J16" s="65"/>
    </row>
  </sheetData>
  <sheetProtection/>
  <mergeCells count="3">
    <mergeCell ref="A1:J1"/>
    <mergeCell ref="A15:B15"/>
    <mergeCell ref="A16:J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13.75390625" style="0" customWidth="1"/>
    <col min="2" max="2" width="14.00390625" style="0" customWidth="1"/>
    <col min="3" max="3" width="7.50390625" style="0" customWidth="1"/>
    <col min="4" max="5" width="7.625" style="0" customWidth="1"/>
    <col min="7" max="7" width="7.625" style="0" customWidth="1"/>
    <col min="9" max="9" width="11.00390625" style="0" customWidth="1"/>
    <col min="10" max="10" width="10.625" style="0" customWidth="1"/>
    <col min="11" max="11" width="13.75390625" style="0" customWidth="1"/>
    <col min="12" max="12" width="11.125" style="0" customWidth="1"/>
  </cols>
  <sheetData>
    <row r="1" spans="1:12" ht="40.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2.25" customHeight="1">
      <c r="A2" s="7" t="s">
        <v>27</v>
      </c>
      <c r="B2" s="7" t="s">
        <v>28</v>
      </c>
      <c r="C2" s="7" t="s">
        <v>29</v>
      </c>
      <c r="D2" s="7" t="s">
        <v>34</v>
      </c>
      <c r="E2" s="7" t="s">
        <v>30</v>
      </c>
      <c r="F2" s="7" t="s">
        <v>26</v>
      </c>
      <c r="G2" s="7" t="s">
        <v>31</v>
      </c>
      <c r="H2" s="7" t="s">
        <v>32</v>
      </c>
      <c r="I2" s="7" t="s">
        <v>25</v>
      </c>
      <c r="J2" s="7" t="s">
        <v>33</v>
      </c>
      <c r="K2" s="7" t="s">
        <v>35</v>
      </c>
      <c r="L2" s="7" t="s">
        <v>36</v>
      </c>
    </row>
    <row r="3" spans="1:12" ht="24" customHeight="1">
      <c r="A3" s="5">
        <v>430502</v>
      </c>
      <c r="B3" s="5" t="s">
        <v>37</v>
      </c>
      <c r="C3" s="6"/>
      <c r="D3" s="6"/>
      <c r="E3" s="6"/>
      <c r="F3" s="6">
        <v>1</v>
      </c>
      <c r="G3" s="5"/>
      <c r="H3" s="5"/>
      <c r="I3" s="6"/>
      <c r="J3" s="6"/>
      <c r="K3" s="6"/>
      <c r="L3" s="1">
        <f>SUM(C3:K3)</f>
        <v>1</v>
      </c>
    </row>
    <row r="4" spans="1:12" ht="24" customHeight="1">
      <c r="A4" s="5">
        <v>430503</v>
      </c>
      <c r="B4" s="5" t="s">
        <v>38</v>
      </c>
      <c r="C4" s="6"/>
      <c r="D4" s="6"/>
      <c r="E4" s="6"/>
      <c r="F4" s="6"/>
      <c r="G4" s="5"/>
      <c r="H4" s="5"/>
      <c r="I4" s="6"/>
      <c r="J4" s="6"/>
      <c r="K4" s="6"/>
      <c r="L4" s="1">
        <f aca="true" t="shared" si="0" ref="L4:L14">SUM(C4:K4)</f>
        <v>0</v>
      </c>
    </row>
    <row r="5" spans="1:12" ht="24" customHeight="1">
      <c r="A5" s="5">
        <v>430511</v>
      </c>
      <c r="B5" s="5" t="s">
        <v>39</v>
      </c>
      <c r="C5" s="6"/>
      <c r="D5" s="6"/>
      <c r="E5" s="6"/>
      <c r="F5" s="6"/>
      <c r="G5" s="5"/>
      <c r="H5" s="5"/>
      <c r="I5" s="6"/>
      <c r="J5" s="6"/>
      <c r="K5" s="6"/>
      <c r="L5" s="1">
        <f t="shared" si="0"/>
        <v>0</v>
      </c>
    </row>
    <row r="6" spans="1:12" ht="24" customHeight="1">
      <c r="A6" s="5">
        <v>430521</v>
      </c>
      <c r="B6" s="5" t="s">
        <v>40</v>
      </c>
      <c r="C6" s="6">
        <v>2</v>
      </c>
      <c r="D6" s="6"/>
      <c r="E6" s="6"/>
      <c r="F6" s="6">
        <v>3</v>
      </c>
      <c r="G6" s="5"/>
      <c r="H6" s="5"/>
      <c r="I6" s="6">
        <v>1</v>
      </c>
      <c r="J6" s="6"/>
      <c r="K6" s="6"/>
      <c r="L6" s="1">
        <f t="shared" si="0"/>
        <v>6</v>
      </c>
    </row>
    <row r="7" spans="1:12" ht="24" customHeight="1">
      <c r="A7" s="5">
        <v>430522</v>
      </c>
      <c r="B7" s="5" t="s">
        <v>41</v>
      </c>
      <c r="C7" s="6">
        <v>1</v>
      </c>
      <c r="D7" s="6"/>
      <c r="E7" s="6"/>
      <c r="F7" s="6"/>
      <c r="G7" s="5"/>
      <c r="H7" s="5"/>
      <c r="I7" s="6"/>
      <c r="J7" s="6"/>
      <c r="K7" s="6"/>
      <c r="L7" s="1">
        <f t="shared" si="0"/>
        <v>1</v>
      </c>
    </row>
    <row r="8" spans="1:12" ht="24" customHeight="1">
      <c r="A8" s="5">
        <v>430523</v>
      </c>
      <c r="B8" s="5" t="s">
        <v>42</v>
      </c>
      <c r="C8" s="6">
        <v>6</v>
      </c>
      <c r="D8" s="6"/>
      <c r="E8" s="6"/>
      <c r="F8" s="6"/>
      <c r="G8" s="5"/>
      <c r="H8" s="5"/>
      <c r="I8" s="6"/>
      <c r="J8" s="6">
        <v>1</v>
      </c>
      <c r="K8" s="6"/>
      <c r="L8" s="1">
        <f t="shared" si="0"/>
        <v>7</v>
      </c>
    </row>
    <row r="9" spans="1:12" ht="24" customHeight="1">
      <c r="A9" s="5">
        <v>430524</v>
      </c>
      <c r="B9" s="5" t="s">
        <v>43</v>
      </c>
      <c r="C9" s="6">
        <v>6</v>
      </c>
      <c r="D9" s="6"/>
      <c r="E9" s="6"/>
      <c r="F9" s="6"/>
      <c r="G9" s="5"/>
      <c r="H9" s="5"/>
      <c r="I9" s="6"/>
      <c r="J9" s="6"/>
      <c r="K9" s="6"/>
      <c r="L9" s="1">
        <f t="shared" si="0"/>
        <v>6</v>
      </c>
    </row>
    <row r="10" spans="1:12" ht="24" customHeight="1">
      <c r="A10" s="5">
        <v>430525</v>
      </c>
      <c r="B10" s="5" t="s">
        <v>44</v>
      </c>
      <c r="C10" s="6"/>
      <c r="D10" s="6"/>
      <c r="E10" s="6"/>
      <c r="F10" s="6"/>
      <c r="G10" s="5"/>
      <c r="H10" s="5"/>
      <c r="I10" s="6"/>
      <c r="J10" s="6"/>
      <c r="K10" s="6"/>
      <c r="L10" s="1">
        <f t="shared" si="0"/>
        <v>0</v>
      </c>
    </row>
    <row r="11" spans="1:12" ht="24" customHeight="1">
      <c r="A11" s="5">
        <v>430527</v>
      </c>
      <c r="B11" s="5" t="s">
        <v>45</v>
      </c>
      <c r="C11" s="6"/>
      <c r="D11" s="6"/>
      <c r="E11" s="6"/>
      <c r="F11" s="6"/>
      <c r="G11" s="5"/>
      <c r="H11" s="5"/>
      <c r="I11" s="6"/>
      <c r="J11" s="6"/>
      <c r="K11" s="6"/>
      <c r="L11" s="1">
        <f t="shared" si="0"/>
        <v>0</v>
      </c>
    </row>
    <row r="12" spans="1:12" ht="24" customHeight="1">
      <c r="A12" s="5">
        <v>430528</v>
      </c>
      <c r="B12" s="5" t="s">
        <v>46</v>
      </c>
      <c r="C12" s="6"/>
      <c r="D12" s="6"/>
      <c r="E12" s="6"/>
      <c r="F12" s="6"/>
      <c r="G12" s="5"/>
      <c r="H12" s="5"/>
      <c r="I12" s="6"/>
      <c r="J12" s="6"/>
      <c r="K12" s="6"/>
      <c r="L12" s="1">
        <f t="shared" si="0"/>
        <v>0</v>
      </c>
    </row>
    <row r="13" spans="1:12" ht="24" customHeight="1">
      <c r="A13" s="5">
        <v>430529</v>
      </c>
      <c r="B13" s="5" t="s">
        <v>47</v>
      </c>
      <c r="C13" s="6"/>
      <c r="D13" s="6"/>
      <c r="E13" s="6"/>
      <c r="F13" s="6"/>
      <c r="G13" s="5"/>
      <c r="H13" s="5"/>
      <c r="I13" s="6"/>
      <c r="J13" s="6"/>
      <c r="K13" s="6"/>
      <c r="L13" s="1">
        <f t="shared" si="0"/>
        <v>0</v>
      </c>
    </row>
    <row r="14" spans="1:12" ht="24" customHeight="1">
      <c r="A14" s="5">
        <v>430581</v>
      </c>
      <c r="B14" s="5" t="s">
        <v>48</v>
      </c>
      <c r="C14" s="6"/>
      <c r="D14" s="6"/>
      <c r="E14" s="6"/>
      <c r="F14" s="6"/>
      <c r="G14" s="5"/>
      <c r="H14" s="5"/>
      <c r="I14" s="6">
        <v>1</v>
      </c>
      <c r="J14" s="6"/>
      <c r="K14" s="6"/>
      <c r="L14" s="1">
        <f t="shared" si="0"/>
        <v>1</v>
      </c>
    </row>
    <row r="15" spans="1:12" ht="24" customHeight="1">
      <c r="A15" s="33" t="s">
        <v>49</v>
      </c>
      <c r="B15" s="33"/>
      <c r="C15" s="1">
        <f>SUM(C3:C14)</f>
        <v>15</v>
      </c>
      <c r="D15" s="1">
        <f aca="true" t="shared" si="1" ref="D15:K15">SUM(D3:D14)</f>
        <v>0</v>
      </c>
      <c r="E15" s="1">
        <f t="shared" si="1"/>
        <v>0</v>
      </c>
      <c r="F15" s="1">
        <f t="shared" si="1"/>
        <v>4</v>
      </c>
      <c r="G15" s="1">
        <f t="shared" si="1"/>
        <v>0</v>
      </c>
      <c r="H15" s="1">
        <f t="shared" si="1"/>
        <v>0</v>
      </c>
      <c r="I15" s="1">
        <f t="shared" si="1"/>
        <v>2</v>
      </c>
      <c r="J15" s="1">
        <f t="shared" si="1"/>
        <v>1</v>
      </c>
      <c r="K15" s="1">
        <f t="shared" si="1"/>
        <v>0</v>
      </c>
      <c r="L15" s="1">
        <f>SUM(L3:L14)</f>
        <v>22</v>
      </c>
    </row>
    <row r="16" spans="1:12" ht="27">
      <c r="A16" s="32" t="s">
        <v>52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3" sqref="Z13"/>
    </sheetView>
  </sheetViews>
  <sheetFormatPr defaultColWidth="9.00390625" defaultRowHeight="14.25"/>
  <cols>
    <col min="1" max="1" width="9.75390625" style="0" customWidth="1"/>
    <col min="2" max="2" width="9.25390625" style="0" customWidth="1"/>
    <col min="3" max="3" width="4.625" style="0" customWidth="1"/>
    <col min="4" max="4" width="5.75390625" style="0" customWidth="1"/>
    <col min="5" max="5" width="6.00390625" style="0" customWidth="1"/>
    <col min="6" max="6" width="4.375" style="0" customWidth="1"/>
    <col min="7" max="7" width="4.75390625" style="0" customWidth="1"/>
    <col min="8" max="8" width="5.875" style="0" customWidth="1"/>
    <col min="9" max="9" width="3.875" style="0" customWidth="1"/>
    <col min="10" max="10" width="4.625" style="0" customWidth="1"/>
    <col min="11" max="11" width="5.50390625" style="0" customWidth="1"/>
    <col min="12" max="12" width="3.875" style="0" customWidth="1"/>
    <col min="13" max="13" width="3.75390625" style="0" customWidth="1"/>
    <col min="14" max="14" width="6.00390625" style="0" customWidth="1"/>
    <col min="15" max="15" width="4.375" style="0" customWidth="1"/>
    <col min="16" max="16" width="4.875" style="0" customWidth="1"/>
    <col min="17" max="17" width="6.25390625" style="0" customWidth="1"/>
    <col min="18" max="18" width="4.50390625" style="0" customWidth="1"/>
    <col min="19" max="19" width="4.125" style="0" customWidth="1"/>
    <col min="20" max="21" width="5.75390625" style="0" customWidth="1"/>
    <col min="22" max="22" width="4.375" style="0" customWidth="1"/>
    <col min="23" max="23" width="4.875" style="0" customWidth="1"/>
    <col min="24" max="24" width="7.00390625" style="0" customWidth="1"/>
    <col min="25" max="25" width="4.25390625" style="0" customWidth="1"/>
    <col min="26" max="26" width="5.375" style="0" customWidth="1"/>
    <col min="27" max="27" width="7.25390625" style="0" customWidth="1"/>
  </cols>
  <sheetData>
    <row r="1" spans="1:27" ht="58.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39.7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6" t="s">
        <v>55</v>
      </c>
      <c r="J2" s="46"/>
      <c r="K2" s="46"/>
      <c r="L2" s="46" t="s">
        <v>56</v>
      </c>
      <c r="M2" s="46"/>
      <c r="N2" s="46"/>
      <c r="O2" s="46" t="s">
        <v>25</v>
      </c>
      <c r="P2" s="46"/>
      <c r="Q2" s="46"/>
      <c r="R2" s="56" t="s">
        <v>16</v>
      </c>
      <c r="S2" s="57"/>
      <c r="T2" s="57"/>
      <c r="U2" s="58"/>
      <c r="V2" s="56" t="s">
        <v>18</v>
      </c>
      <c r="W2" s="57"/>
      <c r="X2" s="57"/>
      <c r="Y2" s="46" t="s">
        <v>17</v>
      </c>
      <c r="Z2" s="46"/>
      <c r="AA2" s="46"/>
    </row>
    <row r="3" spans="1:27" s="29" customFormat="1" ht="51" customHeight="1">
      <c r="A3" s="46"/>
      <c r="B3" s="46"/>
      <c r="C3" s="28" t="s">
        <v>60</v>
      </c>
      <c r="D3" s="28" t="s">
        <v>61</v>
      </c>
      <c r="E3" s="28" t="s">
        <v>62</v>
      </c>
      <c r="F3" s="28" t="s">
        <v>60</v>
      </c>
      <c r="G3" s="28" t="s">
        <v>61</v>
      </c>
      <c r="H3" s="28" t="s">
        <v>62</v>
      </c>
      <c r="I3" s="28" t="s">
        <v>60</v>
      </c>
      <c r="J3" s="28" t="s">
        <v>61</v>
      </c>
      <c r="K3" s="28" t="s">
        <v>62</v>
      </c>
      <c r="L3" s="28" t="s">
        <v>60</v>
      </c>
      <c r="M3" s="28" t="s">
        <v>61</v>
      </c>
      <c r="N3" s="28" t="s">
        <v>62</v>
      </c>
      <c r="O3" s="28" t="s">
        <v>60</v>
      </c>
      <c r="P3" s="28" t="s">
        <v>61</v>
      </c>
      <c r="Q3" s="28" t="s">
        <v>62</v>
      </c>
      <c r="R3" s="28" t="s">
        <v>60</v>
      </c>
      <c r="S3" s="28" t="s">
        <v>61</v>
      </c>
      <c r="T3" s="28" t="s">
        <v>62</v>
      </c>
      <c r="U3" s="28" t="s">
        <v>82</v>
      </c>
      <c r="V3" s="28" t="s">
        <v>60</v>
      </c>
      <c r="W3" s="28" t="s">
        <v>61</v>
      </c>
      <c r="X3" s="28" t="s">
        <v>62</v>
      </c>
      <c r="Y3" s="28" t="s">
        <v>60</v>
      </c>
      <c r="Z3" s="28" t="s">
        <v>61</v>
      </c>
      <c r="AA3" s="28" t="s">
        <v>62</v>
      </c>
    </row>
    <row r="4" spans="1:27" ht="24.75" customHeight="1">
      <c r="A4" s="1">
        <v>430502</v>
      </c>
      <c r="B4" s="1" t="s">
        <v>0</v>
      </c>
      <c r="C4" s="1">
        <v>6</v>
      </c>
      <c r="D4" s="1">
        <v>13</v>
      </c>
      <c r="E4" s="1">
        <v>166</v>
      </c>
      <c r="F4" s="1">
        <v>1</v>
      </c>
      <c r="G4" s="1">
        <v>6</v>
      </c>
      <c r="H4" s="1">
        <v>34</v>
      </c>
      <c r="I4" s="1">
        <v>1</v>
      </c>
      <c r="J4" s="1">
        <v>1</v>
      </c>
      <c r="K4" s="1">
        <v>72</v>
      </c>
      <c r="L4" s="1"/>
      <c r="M4" s="1">
        <v>0</v>
      </c>
      <c r="N4" s="1">
        <v>9</v>
      </c>
      <c r="O4" s="1"/>
      <c r="P4" s="1">
        <v>5</v>
      </c>
      <c r="Q4" s="1">
        <v>46</v>
      </c>
      <c r="R4" s="1"/>
      <c r="S4" s="1">
        <v>0</v>
      </c>
      <c r="T4" s="1">
        <v>49</v>
      </c>
      <c r="U4" s="1">
        <v>11</v>
      </c>
      <c r="V4" s="1">
        <v>3</v>
      </c>
      <c r="W4" s="1">
        <v>7</v>
      </c>
      <c r="X4" s="1">
        <v>34</v>
      </c>
      <c r="Y4" s="1">
        <f>C4+F4+I4+L4+O4+R4+V4</f>
        <v>11</v>
      </c>
      <c r="Z4" s="1">
        <f aca="true" t="shared" si="0" ref="Z4:AA15">SUM(D4+J4+M4+S4+G4+P4+W4)</f>
        <v>32</v>
      </c>
      <c r="AA4" s="1">
        <f t="shared" si="0"/>
        <v>410</v>
      </c>
    </row>
    <row r="5" spans="1:27" ht="24.75" customHeight="1">
      <c r="A5" s="1">
        <v>430503</v>
      </c>
      <c r="B5" s="1" t="s">
        <v>1</v>
      </c>
      <c r="C5" s="1"/>
      <c r="D5" s="1">
        <v>14</v>
      </c>
      <c r="E5" s="1">
        <v>57</v>
      </c>
      <c r="F5" s="1"/>
      <c r="G5" s="1">
        <v>18</v>
      </c>
      <c r="H5" s="1">
        <v>51</v>
      </c>
      <c r="I5" s="1"/>
      <c r="J5" s="1">
        <v>3</v>
      </c>
      <c r="K5" s="1">
        <v>45</v>
      </c>
      <c r="L5" s="1"/>
      <c r="M5" s="1">
        <v>0</v>
      </c>
      <c r="N5" s="1">
        <v>29</v>
      </c>
      <c r="O5" s="1"/>
      <c r="P5" s="1">
        <v>1</v>
      </c>
      <c r="Q5" s="1">
        <v>55</v>
      </c>
      <c r="R5" s="1"/>
      <c r="S5" s="1">
        <v>1</v>
      </c>
      <c r="T5" s="1">
        <v>49</v>
      </c>
      <c r="U5" s="1">
        <v>22</v>
      </c>
      <c r="V5" s="1"/>
      <c r="W5" s="1">
        <v>1</v>
      </c>
      <c r="X5" s="1">
        <v>45</v>
      </c>
      <c r="Y5" s="1">
        <f aca="true" t="shared" si="1" ref="Y5:Y15">C5+F5+I5+L5+O5+R5+V5</f>
        <v>0</v>
      </c>
      <c r="Z5" s="1">
        <f t="shared" si="0"/>
        <v>38</v>
      </c>
      <c r="AA5" s="1">
        <f t="shared" si="0"/>
        <v>331</v>
      </c>
    </row>
    <row r="6" spans="1:27" ht="24.75" customHeight="1">
      <c r="A6" s="1">
        <v>430511</v>
      </c>
      <c r="B6" s="1" t="s">
        <v>2</v>
      </c>
      <c r="C6" s="1"/>
      <c r="D6" s="1">
        <v>0</v>
      </c>
      <c r="E6" s="1">
        <v>22</v>
      </c>
      <c r="F6" s="1"/>
      <c r="G6" s="1">
        <v>3</v>
      </c>
      <c r="H6" s="1">
        <v>16</v>
      </c>
      <c r="I6" s="1"/>
      <c r="J6" s="1">
        <v>0</v>
      </c>
      <c r="K6" s="1">
        <v>8</v>
      </c>
      <c r="L6" s="1"/>
      <c r="M6" s="1">
        <v>0</v>
      </c>
      <c r="N6" s="1">
        <v>6</v>
      </c>
      <c r="O6" s="1"/>
      <c r="P6" s="1">
        <v>1</v>
      </c>
      <c r="Q6" s="1">
        <v>19</v>
      </c>
      <c r="R6" s="1"/>
      <c r="S6" s="1">
        <v>1</v>
      </c>
      <c r="T6" s="1">
        <v>11</v>
      </c>
      <c r="U6" s="1">
        <v>5</v>
      </c>
      <c r="V6" s="1"/>
      <c r="W6" s="1">
        <v>1</v>
      </c>
      <c r="X6" s="1">
        <v>7</v>
      </c>
      <c r="Y6" s="1">
        <f t="shared" si="1"/>
        <v>0</v>
      </c>
      <c r="Z6" s="1">
        <f t="shared" si="0"/>
        <v>6</v>
      </c>
      <c r="AA6" s="1">
        <f t="shared" si="0"/>
        <v>89</v>
      </c>
    </row>
    <row r="7" spans="1:27" ht="24.75" customHeight="1">
      <c r="A7" s="1">
        <v>430521</v>
      </c>
      <c r="B7" s="1" t="s">
        <v>3</v>
      </c>
      <c r="C7" s="1">
        <v>1</v>
      </c>
      <c r="D7" s="1">
        <v>74</v>
      </c>
      <c r="E7" s="1">
        <v>545</v>
      </c>
      <c r="F7" s="1"/>
      <c r="G7" s="1">
        <v>2</v>
      </c>
      <c r="H7" s="1">
        <v>18</v>
      </c>
      <c r="I7" s="1">
        <v>7</v>
      </c>
      <c r="J7" s="1">
        <v>38</v>
      </c>
      <c r="K7" s="1">
        <v>293</v>
      </c>
      <c r="L7" s="1"/>
      <c r="M7" s="1">
        <v>4</v>
      </c>
      <c r="N7" s="1">
        <v>41</v>
      </c>
      <c r="O7" s="1">
        <v>2</v>
      </c>
      <c r="P7" s="1">
        <v>5</v>
      </c>
      <c r="Q7" s="1">
        <v>33</v>
      </c>
      <c r="R7" s="1">
        <v>1</v>
      </c>
      <c r="S7" s="1">
        <v>9</v>
      </c>
      <c r="T7" s="1">
        <v>108</v>
      </c>
      <c r="U7" s="1">
        <v>41</v>
      </c>
      <c r="V7" s="1"/>
      <c r="W7" s="1">
        <v>15</v>
      </c>
      <c r="X7" s="1">
        <v>41</v>
      </c>
      <c r="Y7" s="1">
        <f t="shared" si="1"/>
        <v>11</v>
      </c>
      <c r="Z7" s="1">
        <f t="shared" si="0"/>
        <v>147</v>
      </c>
      <c r="AA7" s="1">
        <f t="shared" si="0"/>
        <v>1079</v>
      </c>
    </row>
    <row r="8" spans="1:27" ht="24.75" customHeight="1">
      <c r="A8" s="1">
        <v>430522</v>
      </c>
      <c r="B8" s="1" t="s">
        <v>4</v>
      </c>
      <c r="C8" s="1">
        <v>3</v>
      </c>
      <c r="D8" s="1">
        <v>14</v>
      </c>
      <c r="E8" s="1">
        <v>153</v>
      </c>
      <c r="F8" s="1"/>
      <c r="G8" s="1">
        <v>0</v>
      </c>
      <c r="H8" s="1">
        <v>11</v>
      </c>
      <c r="I8" s="1">
        <v>2</v>
      </c>
      <c r="J8" s="1">
        <v>2</v>
      </c>
      <c r="K8" s="1">
        <v>88</v>
      </c>
      <c r="L8" s="1"/>
      <c r="M8" s="1">
        <v>0</v>
      </c>
      <c r="N8" s="1">
        <v>23</v>
      </c>
      <c r="O8" s="1"/>
      <c r="P8" s="1">
        <v>5</v>
      </c>
      <c r="Q8" s="1">
        <v>13</v>
      </c>
      <c r="R8" s="1"/>
      <c r="S8" s="1">
        <v>0</v>
      </c>
      <c r="T8" s="1">
        <v>18</v>
      </c>
      <c r="U8" s="1">
        <v>6</v>
      </c>
      <c r="V8" s="1"/>
      <c r="W8" s="1">
        <v>2</v>
      </c>
      <c r="X8" s="1">
        <v>23</v>
      </c>
      <c r="Y8" s="1">
        <f t="shared" si="1"/>
        <v>5</v>
      </c>
      <c r="Z8" s="1">
        <f t="shared" si="0"/>
        <v>23</v>
      </c>
      <c r="AA8" s="1">
        <f t="shared" si="0"/>
        <v>329</v>
      </c>
    </row>
    <row r="9" spans="1:27" ht="24.75" customHeight="1">
      <c r="A9" s="1">
        <v>430523</v>
      </c>
      <c r="B9" s="1" t="s">
        <v>5</v>
      </c>
      <c r="C9" s="1">
        <v>3</v>
      </c>
      <c r="D9" s="1">
        <v>8</v>
      </c>
      <c r="E9" s="1">
        <v>88</v>
      </c>
      <c r="F9" s="1"/>
      <c r="G9" s="1">
        <v>1</v>
      </c>
      <c r="H9" s="1">
        <v>13</v>
      </c>
      <c r="I9" s="1"/>
      <c r="J9" s="1">
        <v>0</v>
      </c>
      <c r="K9" s="1">
        <v>65</v>
      </c>
      <c r="L9" s="1"/>
      <c r="M9" s="1">
        <v>1</v>
      </c>
      <c r="N9" s="1">
        <v>13</v>
      </c>
      <c r="O9" s="1"/>
      <c r="P9" s="1">
        <v>2</v>
      </c>
      <c r="Q9" s="1">
        <v>9</v>
      </c>
      <c r="R9" s="1"/>
      <c r="S9" s="1">
        <v>3</v>
      </c>
      <c r="T9" s="1">
        <v>33</v>
      </c>
      <c r="U9" s="1">
        <v>13</v>
      </c>
      <c r="V9" s="1"/>
      <c r="W9" s="1">
        <v>2</v>
      </c>
      <c r="X9" s="1">
        <v>16</v>
      </c>
      <c r="Y9" s="1">
        <f t="shared" si="1"/>
        <v>3</v>
      </c>
      <c r="Z9" s="1">
        <f t="shared" si="0"/>
        <v>17</v>
      </c>
      <c r="AA9" s="1">
        <f t="shared" si="0"/>
        <v>237</v>
      </c>
    </row>
    <row r="10" spans="1:27" ht="24.75" customHeight="1">
      <c r="A10" s="1">
        <v>430524</v>
      </c>
      <c r="B10" s="1" t="s">
        <v>6</v>
      </c>
      <c r="C10" s="1">
        <v>5</v>
      </c>
      <c r="D10" s="1">
        <v>13</v>
      </c>
      <c r="E10" s="1">
        <v>159</v>
      </c>
      <c r="F10" s="1"/>
      <c r="G10" s="1">
        <v>0</v>
      </c>
      <c r="H10" s="1">
        <v>14</v>
      </c>
      <c r="I10" s="1"/>
      <c r="J10" s="1">
        <v>1</v>
      </c>
      <c r="K10" s="1">
        <v>114</v>
      </c>
      <c r="L10" s="1"/>
      <c r="M10" s="1">
        <v>0</v>
      </c>
      <c r="N10" s="1">
        <v>47</v>
      </c>
      <c r="O10" s="1"/>
      <c r="P10" s="1">
        <v>1</v>
      </c>
      <c r="Q10" s="1">
        <v>19</v>
      </c>
      <c r="R10" s="1"/>
      <c r="S10" s="1">
        <v>0</v>
      </c>
      <c r="T10" s="1">
        <v>34</v>
      </c>
      <c r="U10" s="1">
        <v>14</v>
      </c>
      <c r="V10" s="1">
        <v>5</v>
      </c>
      <c r="W10" s="1">
        <v>14</v>
      </c>
      <c r="X10" s="1">
        <v>58</v>
      </c>
      <c r="Y10" s="1">
        <f t="shared" si="1"/>
        <v>10</v>
      </c>
      <c r="Z10" s="1">
        <f t="shared" si="0"/>
        <v>29</v>
      </c>
      <c r="AA10" s="1">
        <f t="shared" si="0"/>
        <v>445</v>
      </c>
    </row>
    <row r="11" spans="1:27" ht="24.75" customHeight="1">
      <c r="A11" s="1">
        <v>430525</v>
      </c>
      <c r="B11" s="1" t="s">
        <v>7</v>
      </c>
      <c r="C11" s="1">
        <v>2</v>
      </c>
      <c r="D11" s="1">
        <v>21</v>
      </c>
      <c r="E11" s="1">
        <v>118</v>
      </c>
      <c r="F11" s="1"/>
      <c r="G11" s="1">
        <v>0</v>
      </c>
      <c r="H11" s="1">
        <v>13</v>
      </c>
      <c r="I11" s="1"/>
      <c r="J11" s="1">
        <v>6</v>
      </c>
      <c r="K11" s="1">
        <v>109</v>
      </c>
      <c r="L11" s="1"/>
      <c r="M11" s="1">
        <v>2</v>
      </c>
      <c r="N11" s="1">
        <v>28</v>
      </c>
      <c r="O11" s="1"/>
      <c r="P11" s="1">
        <v>5</v>
      </c>
      <c r="Q11" s="1">
        <v>22</v>
      </c>
      <c r="R11" s="1"/>
      <c r="S11" s="1">
        <v>4</v>
      </c>
      <c r="T11" s="1">
        <v>49</v>
      </c>
      <c r="U11" s="1">
        <v>15</v>
      </c>
      <c r="V11" s="1">
        <v>1</v>
      </c>
      <c r="W11" s="1">
        <v>2</v>
      </c>
      <c r="X11" s="1">
        <v>45</v>
      </c>
      <c r="Y11" s="1">
        <f t="shared" si="1"/>
        <v>3</v>
      </c>
      <c r="Z11" s="1">
        <f t="shared" si="0"/>
        <v>40</v>
      </c>
      <c r="AA11" s="1">
        <f t="shared" si="0"/>
        <v>384</v>
      </c>
    </row>
    <row r="12" spans="1:27" ht="24.75" customHeight="1">
      <c r="A12" s="1">
        <v>430527</v>
      </c>
      <c r="B12" s="1" t="s">
        <v>8</v>
      </c>
      <c r="C12" s="1">
        <v>3</v>
      </c>
      <c r="D12" s="1">
        <v>3</v>
      </c>
      <c r="E12" s="1">
        <v>80</v>
      </c>
      <c r="F12" s="1"/>
      <c r="G12" s="1">
        <v>0</v>
      </c>
      <c r="H12" s="1">
        <v>9</v>
      </c>
      <c r="I12" s="1">
        <v>1</v>
      </c>
      <c r="J12" s="1">
        <v>2</v>
      </c>
      <c r="K12" s="1">
        <v>31</v>
      </c>
      <c r="L12" s="1"/>
      <c r="M12" s="1">
        <v>0</v>
      </c>
      <c r="N12" s="1">
        <v>8</v>
      </c>
      <c r="O12" s="1"/>
      <c r="P12" s="1">
        <v>0</v>
      </c>
      <c r="Q12" s="1">
        <v>10</v>
      </c>
      <c r="R12" s="1"/>
      <c r="S12" s="1">
        <v>0</v>
      </c>
      <c r="T12" s="1">
        <v>27</v>
      </c>
      <c r="U12" s="1">
        <v>7</v>
      </c>
      <c r="V12" s="1"/>
      <c r="W12" s="1">
        <v>1</v>
      </c>
      <c r="X12" s="1">
        <v>16</v>
      </c>
      <c r="Y12" s="1">
        <f t="shared" si="1"/>
        <v>4</v>
      </c>
      <c r="Z12" s="1">
        <f t="shared" si="0"/>
        <v>6</v>
      </c>
      <c r="AA12" s="1">
        <f t="shared" si="0"/>
        <v>181</v>
      </c>
    </row>
    <row r="13" spans="1:27" ht="24.75" customHeight="1">
      <c r="A13" s="1">
        <v>430528</v>
      </c>
      <c r="B13" s="1" t="s">
        <v>9</v>
      </c>
      <c r="C13" s="1"/>
      <c r="D13" s="1">
        <v>19</v>
      </c>
      <c r="E13" s="1">
        <v>80</v>
      </c>
      <c r="F13" s="1"/>
      <c r="G13" s="1">
        <v>0</v>
      </c>
      <c r="H13" s="1">
        <v>14</v>
      </c>
      <c r="I13" s="1"/>
      <c r="J13" s="1">
        <v>1</v>
      </c>
      <c r="K13" s="1">
        <v>70</v>
      </c>
      <c r="L13" s="1"/>
      <c r="M13" s="1">
        <v>0</v>
      </c>
      <c r="N13" s="1">
        <v>26</v>
      </c>
      <c r="O13" s="1"/>
      <c r="P13" s="1">
        <v>2</v>
      </c>
      <c r="Q13" s="1">
        <v>9</v>
      </c>
      <c r="R13" s="1"/>
      <c r="S13" s="1">
        <v>0</v>
      </c>
      <c r="T13" s="1">
        <v>20</v>
      </c>
      <c r="U13" s="1">
        <v>4</v>
      </c>
      <c r="V13" s="1"/>
      <c r="W13" s="1">
        <v>0</v>
      </c>
      <c r="X13" s="1">
        <v>30</v>
      </c>
      <c r="Y13" s="1">
        <f t="shared" si="1"/>
        <v>0</v>
      </c>
      <c r="Z13" s="1">
        <f t="shared" si="0"/>
        <v>22</v>
      </c>
      <c r="AA13" s="1">
        <f t="shared" si="0"/>
        <v>249</v>
      </c>
    </row>
    <row r="14" spans="1:27" ht="24.75" customHeight="1">
      <c r="A14" s="1">
        <v>430529</v>
      </c>
      <c r="B14" s="1" t="s">
        <v>10</v>
      </c>
      <c r="C14" s="2"/>
      <c r="D14" s="1">
        <v>0</v>
      </c>
      <c r="E14" s="1">
        <v>26</v>
      </c>
      <c r="F14" s="1"/>
      <c r="G14" s="1">
        <v>0</v>
      </c>
      <c r="H14" s="1">
        <v>6</v>
      </c>
      <c r="I14" s="1"/>
      <c r="J14" s="1">
        <v>0</v>
      </c>
      <c r="K14" s="1">
        <v>21</v>
      </c>
      <c r="L14" s="1"/>
      <c r="M14" s="1">
        <v>0</v>
      </c>
      <c r="N14" s="1">
        <v>7</v>
      </c>
      <c r="O14" s="2"/>
      <c r="P14" s="1">
        <v>0</v>
      </c>
      <c r="Q14" s="1">
        <v>4</v>
      </c>
      <c r="R14" s="1"/>
      <c r="S14" s="1">
        <v>0</v>
      </c>
      <c r="T14" s="1">
        <v>25</v>
      </c>
      <c r="U14" s="1">
        <v>12</v>
      </c>
      <c r="V14" s="1">
        <v>1</v>
      </c>
      <c r="W14" s="1">
        <v>2</v>
      </c>
      <c r="X14" s="1">
        <v>16</v>
      </c>
      <c r="Y14" s="1">
        <f t="shared" si="1"/>
        <v>1</v>
      </c>
      <c r="Z14" s="1">
        <f t="shared" si="0"/>
        <v>2</v>
      </c>
      <c r="AA14" s="1">
        <f t="shared" si="0"/>
        <v>105</v>
      </c>
    </row>
    <row r="15" spans="1:27" ht="24.75" customHeight="1">
      <c r="A15" s="1">
        <v>430581</v>
      </c>
      <c r="B15" s="1" t="s">
        <v>11</v>
      </c>
      <c r="C15" s="2"/>
      <c r="D15" s="1">
        <v>3</v>
      </c>
      <c r="E15" s="1">
        <v>84</v>
      </c>
      <c r="F15" s="1"/>
      <c r="G15" s="1">
        <v>2</v>
      </c>
      <c r="H15" s="1">
        <v>16</v>
      </c>
      <c r="I15" s="1"/>
      <c r="J15" s="1">
        <v>11</v>
      </c>
      <c r="K15" s="1">
        <v>67</v>
      </c>
      <c r="L15" s="1"/>
      <c r="M15" s="1">
        <v>1</v>
      </c>
      <c r="N15" s="1">
        <v>15</v>
      </c>
      <c r="O15" s="2"/>
      <c r="P15" s="1">
        <v>1</v>
      </c>
      <c r="Q15" s="1">
        <v>19</v>
      </c>
      <c r="R15" s="1">
        <v>1</v>
      </c>
      <c r="S15" s="1">
        <v>3</v>
      </c>
      <c r="T15" s="1">
        <v>50</v>
      </c>
      <c r="U15" s="1">
        <v>15</v>
      </c>
      <c r="V15" s="1">
        <v>1</v>
      </c>
      <c r="W15" s="1">
        <v>11</v>
      </c>
      <c r="X15" s="1">
        <v>39</v>
      </c>
      <c r="Y15" s="1">
        <f t="shared" si="1"/>
        <v>2</v>
      </c>
      <c r="Z15" s="1">
        <f t="shared" si="0"/>
        <v>32</v>
      </c>
      <c r="AA15" s="1">
        <f t="shared" si="0"/>
        <v>290</v>
      </c>
    </row>
    <row r="16" spans="1:27" s="12" customFormat="1" ht="29.25" customHeight="1">
      <c r="A16" s="50" t="s">
        <v>12</v>
      </c>
      <c r="B16" s="50"/>
      <c r="C16" s="11">
        <f>SUM(C4:C15)</f>
        <v>23</v>
      </c>
      <c r="D16" s="11">
        <f aca="true" t="shared" si="2" ref="D16:AA16">SUM(D4:D15)</f>
        <v>182</v>
      </c>
      <c r="E16" s="11">
        <f t="shared" si="2"/>
        <v>1578</v>
      </c>
      <c r="F16" s="11">
        <f>SUM(F4:F15)</f>
        <v>1</v>
      </c>
      <c r="G16" s="11">
        <f>SUM(G4:G15)</f>
        <v>32</v>
      </c>
      <c r="H16" s="11">
        <f>SUM(H4:H15)</f>
        <v>215</v>
      </c>
      <c r="I16" s="11">
        <f t="shared" si="2"/>
        <v>11</v>
      </c>
      <c r="J16" s="11">
        <f t="shared" si="2"/>
        <v>65</v>
      </c>
      <c r="K16" s="11">
        <f t="shared" si="2"/>
        <v>983</v>
      </c>
      <c r="L16" s="11">
        <f t="shared" si="2"/>
        <v>0</v>
      </c>
      <c r="M16" s="11">
        <f t="shared" si="2"/>
        <v>8</v>
      </c>
      <c r="N16" s="11">
        <f t="shared" si="2"/>
        <v>252</v>
      </c>
      <c r="O16" s="11">
        <f>SUM(O4:O15)</f>
        <v>2</v>
      </c>
      <c r="P16" s="11">
        <f>SUM(P4:P15)</f>
        <v>28</v>
      </c>
      <c r="Q16" s="11">
        <f>SUM(Q4:Q15)</f>
        <v>258</v>
      </c>
      <c r="R16" s="11">
        <f t="shared" si="2"/>
        <v>2</v>
      </c>
      <c r="S16" s="11">
        <f t="shared" si="2"/>
        <v>21</v>
      </c>
      <c r="T16" s="11">
        <f>SUM(T4:T15)</f>
        <v>473</v>
      </c>
      <c r="U16" s="11">
        <f>SUM(U4:U15)</f>
        <v>165</v>
      </c>
      <c r="V16" s="11">
        <f t="shared" si="2"/>
        <v>11</v>
      </c>
      <c r="W16" s="11">
        <f t="shared" si="2"/>
        <v>58</v>
      </c>
      <c r="X16" s="11">
        <f t="shared" si="2"/>
        <v>370</v>
      </c>
      <c r="Y16" s="11">
        <f t="shared" si="2"/>
        <v>50</v>
      </c>
      <c r="Z16" s="11">
        <f t="shared" si="2"/>
        <v>394</v>
      </c>
      <c r="AA16" s="11">
        <f t="shared" si="2"/>
        <v>4129</v>
      </c>
    </row>
    <row r="17" spans="1:27" s="22" customFormat="1" ht="29.25" customHeight="1">
      <c r="A17" s="54" t="s">
        <v>66</v>
      </c>
      <c r="B17" s="55"/>
      <c r="C17" s="21">
        <v>1</v>
      </c>
      <c r="D17" s="21">
        <v>1</v>
      </c>
      <c r="E17" s="21">
        <v>3</v>
      </c>
      <c r="F17" s="21">
        <v>2</v>
      </c>
      <c r="G17" s="21">
        <v>3</v>
      </c>
      <c r="H17" s="21">
        <v>5</v>
      </c>
      <c r="I17" s="21">
        <v>7</v>
      </c>
      <c r="J17" s="21">
        <v>3</v>
      </c>
      <c r="K17" s="21">
        <v>2</v>
      </c>
      <c r="L17" s="21">
        <v>3</v>
      </c>
      <c r="M17" s="21">
        <v>2</v>
      </c>
      <c r="N17" s="21">
        <v>2</v>
      </c>
      <c r="O17" s="21">
        <v>6</v>
      </c>
      <c r="P17" s="21">
        <v>10</v>
      </c>
      <c r="Q17" s="21">
        <v>10</v>
      </c>
      <c r="R17" s="21">
        <v>2</v>
      </c>
      <c r="S17" s="21">
        <v>2</v>
      </c>
      <c r="T17" s="21">
        <v>6</v>
      </c>
      <c r="U17" s="21"/>
      <c r="V17" s="21">
        <v>10</v>
      </c>
      <c r="W17" s="21">
        <v>9</v>
      </c>
      <c r="X17" s="21">
        <v>5</v>
      </c>
      <c r="Y17" s="21">
        <v>2</v>
      </c>
      <c r="Z17" s="21">
        <v>2</v>
      </c>
      <c r="AA17" s="21">
        <v>2</v>
      </c>
    </row>
  </sheetData>
  <sheetProtection/>
  <mergeCells count="13">
    <mergeCell ref="Y2:AA2"/>
    <mergeCell ref="A16:B16"/>
    <mergeCell ref="A17:B17"/>
    <mergeCell ref="A1:AA1"/>
    <mergeCell ref="A2:A3"/>
    <mergeCell ref="B2:B3"/>
    <mergeCell ref="C2:E2"/>
    <mergeCell ref="F2:H2"/>
    <mergeCell ref="I2:K2"/>
    <mergeCell ref="L2:N2"/>
    <mergeCell ref="O2:Q2"/>
    <mergeCell ref="R2:U2"/>
    <mergeCell ref="V2:X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3" sqref="K3:K14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1.5" customHeight="1">
      <c r="A1" s="30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>
        <v>4</v>
      </c>
      <c r="D3" s="2"/>
      <c r="E3" s="2"/>
      <c r="F3" s="2"/>
      <c r="G3" s="1"/>
      <c r="H3" s="1"/>
      <c r="I3" s="2"/>
      <c r="J3" s="2"/>
      <c r="K3" s="2"/>
      <c r="L3" s="2">
        <f>SUM(C3:K3)</f>
        <v>4</v>
      </c>
    </row>
    <row r="4" spans="1:12" ht="25.5">
      <c r="A4" s="2">
        <v>430503</v>
      </c>
      <c r="B4" s="2" t="s">
        <v>1</v>
      </c>
      <c r="C4" s="2"/>
      <c r="D4" s="2"/>
      <c r="E4" s="2"/>
      <c r="F4" s="2"/>
      <c r="G4" s="1"/>
      <c r="H4" s="1"/>
      <c r="I4" s="2"/>
      <c r="J4" s="2"/>
      <c r="K4" s="2"/>
      <c r="L4" s="2">
        <f aca="true" t="shared" si="0" ref="L4:L14">SUM(C4:K4)</f>
        <v>0</v>
      </c>
    </row>
    <row r="5" spans="1:12" ht="25.5">
      <c r="A5" s="2">
        <v>430511</v>
      </c>
      <c r="B5" s="2" t="s">
        <v>2</v>
      </c>
      <c r="C5" s="2"/>
      <c r="D5" s="2">
        <v>1</v>
      </c>
      <c r="E5" s="2"/>
      <c r="F5" s="2"/>
      <c r="G5" s="2"/>
      <c r="H5" s="2"/>
      <c r="I5" s="2"/>
      <c r="J5" s="2"/>
      <c r="K5" s="2">
        <v>2</v>
      </c>
      <c r="L5" s="2">
        <f t="shared" si="0"/>
        <v>3</v>
      </c>
    </row>
    <row r="6" spans="1:12" ht="25.5">
      <c r="A6" s="2">
        <v>430521</v>
      </c>
      <c r="B6" s="2" t="s">
        <v>3</v>
      </c>
      <c r="C6" s="2">
        <v>8</v>
      </c>
      <c r="D6" s="2"/>
      <c r="E6" s="2">
        <v>2</v>
      </c>
      <c r="F6" s="2">
        <v>8</v>
      </c>
      <c r="G6" s="2"/>
      <c r="H6" s="2">
        <v>1</v>
      </c>
      <c r="I6" s="2">
        <v>3</v>
      </c>
      <c r="J6" s="2"/>
      <c r="K6" s="2"/>
      <c r="L6" s="2">
        <f t="shared" si="0"/>
        <v>22</v>
      </c>
    </row>
    <row r="7" spans="1:12" ht="25.5">
      <c r="A7" s="2">
        <v>430522</v>
      </c>
      <c r="B7" s="2" t="s">
        <v>4</v>
      </c>
      <c r="C7" s="2">
        <v>3</v>
      </c>
      <c r="D7" s="2"/>
      <c r="E7" s="2"/>
      <c r="F7" s="2"/>
      <c r="G7" s="2"/>
      <c r="H7" s="2"/>
      <c r="I7" s="2"/>
      <c r="J7" s="2"/>
      <c r="K7" s="2">
        <v>1</v>
      </c>
      <c r="L7" s="2">
        <f t="shared" si="0"/>
        <v>4</v>
      </c>
    </row>
    <row r="8" spans="1:12" ht="25.5">
      <c r="A8" s="2">
        <v>430523</v>
      </c>
      <c r="B8" s="2" t="s">
        <v>5</v>
      </c>
      <c r="C8" s="2"/>
      <c r="D8" s="2"/>
      <c r="E8" s="2"/>
      <c r="F8" s="2">
        <v>2</v>
      </c>
      <c r="G8" s="2"/>
      <c r="H8" s="2"/>
      <c r="I8" s="2"/>
      <c r="J8" s="2"/>
      <c r="K8" s="2"/>
      <c r="L8" s="2">
        <f t="shared" si="0"/>
        <v>2</v>
      </c>
    </row>
    <row r="9" spans="1:12" ht="25.5">
      <c r="A9" s="2">
        <v>430524</v>
      </c>
      <c r="B9" s="2" t="s">
        <v>6</v>
      </c>
      <c r="C9" s="2"/>
      <c r="D9" s="2"/>
      <c r="E9" s="2"/>
      <c r="F9" s="2">
        <v>6</v>
      </c>
      <c r="G9" s="2"/>
      <c r="H9" s="2">
        <v>2</v>
      </c>
      <c r="I9" s="2">
        <v>2</v>
      </c>
      <c r="J9" s="2"/>
      <c r="K9" s="2">
        <v>1</v>
      </c>
      <c r="L9" s="2">
        <f t="shared" si="0"/>
        <v>11</v>
      </c>
    </row>
    <row r="10" spans="1:12" ht="25.5">
      <c r="A10" s="2">
        <v>430525</v>
      </c>
      <c r="B10" s="2" t="s">
        <v>7</v>
      </c>
      <c r="C10" s="2">
        <v>2</v>
      </c>
      <c r="D10" s="2">
        <v>2</v>
      </c>
      <c r="E10" s="2"/>
      <c r="F10" s="2">
        <v>1</v>
      </c>
      <c r="G10" s="2"/>
      <c r="H10" s="2"/>
      <c r="I10" s="2"/>
      <c r="J10" s="2">
        <v>1</v>
      </c>
      <c r="K10" s="2"/>
      <c r="L10" s="2">
        <f t="shared" si="0"/>
        <v>6</v>
      </c>
    </row>
    <row r="11" spans="1:12" ht="25.5">
      <c r="A11" s="2">
        <v>430527</v>
      </c>
      <c r="B11" s="2" t="s">
        <v>8</v>
      </c>
      <c r="C11" s="2"/>
      <c r="D11" s="2"/>
      <c r="E11" s="2"/>
      <c r="F11" s="2"/>
      <c r="G11" s="2"/>
      <c r="H11" s="2"/>
      <c r="I11" s="2"/>
      <c r="J11" s="2">
        <v>1</v>
      </c>
      <c r="K11" s="2"/>
      <c r="L11" s="2">
        <f t="shared" si="0"/>
        <v>1</v>
      </c>
    </row>
    <row r="12" spans="1:12" ht="25.5">
      <c r="A12" s="2">
        <v>430528</v>
      </c>
      <c r="B12" s="2" t="s">
        <v>9</v>
      </c>
      <c r="C12" s="2">
        <v>5</v>
      </c>
      <c r="D12" s="2"/>
      <c r="E12" s="2"/>
      <c r="F12" s="2">
        <v>1</v>
      </c>
      <c r="G12" s="2"/>
      <c r="H12" s="2"/>
      <c r="I12" s="2">
        <v>2</v>
      </c>
      <c r="J12" s="2"/>
      <c r="K12" s="2"/>
      <c r="L12" s="2">
        <f t="shared" si="0"/>
        <v>8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2"/>
      <c r="H13" s="2"/>
      <c r="I13" s="2">
        <v>1</v>
      </c>
      <c r="J13" s="2"/>
      <c r="K13" s="2"/>
      <c r="L13" s="2">
        <f t="shared" si="0"/>
        <v>1</v>
      </c>
    </row>
    <row r="14" spans="1:12" ht="25.5">
      <c r="A14" s="2">
        <v>430581</v>
      </c>
      <c r="B14" s="2" t="s">
        <v>11</v>
      </c>
      <c r="C14" s="2">
        <v>2</v>
      </c>
      <c r="D14" s="2"/>
      <c r="E14" s="2"/>
      <c r="F14" s="2"/>
      <c r="G14" s="2"/>
      <c r="H14" s="2"/>
      <c r="I14" s="2"/>
      <c r="J14" s="2"/>
      <c r="K14" s="2">
        <v>1</v>
      </c>
      <c r="L14" s="2">
        <f t="shared" si="0"/>
        <v>3</v>
      </c>
    </row>
    <row r="15" spans="1:12" ht="25.5">
      <c r="A15" s="31" t="s">
        <v>12</v>
      </c>
      <c r="B15" s="31"/>
      <c r="C15" s="2">
        <f>SUM(C3:C14)</f>
        <v>24</v>
      </c>
      <c r="D15" s="2">
        <f aca="true" t="shared" si="1" ref="D15:I15">SUM(D3:D14)</f>
        <v>3</v>
      </c>
      <c r="E15" s="2">
        <f t="shared" si="1"/>
        <v>2</v>
      </c>
      <c r="F15" s="2">
        <f t="shared" si="1"/>
        <v>18</v>
      </c>
      <c r="G15" s="2">
        <f t="shared" si="1"/>
        <v>0</v>
      </c>
      <c r="H15" s="2">
        <f t="shared" si="1"/>
        <v>3</v>
      </c>
      <c r="I15" s="2">
        <f t="shared" si="1"/>
        <v>8</v>
      </c>
      <c r="J15" s="2">
        <f>SUM(J3:J14)</f>
        <v>2</v>
      </c>
      <c r="K15" s="2">
        <f>SUM(K3:K14)</f>
        <v>5</v>
      </c>
      <c r="L15" s="2">
        <f>SUM(L3:L14)</f>
        <v>65</v>
      </c>
    </row>
    <row r="16" spans="1:12" ht="27">
      <c r="A16" s="32" t="s">
        <v>83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" sqref="D3:D14"/>
    </sheetView>
  </sheetViews>
  <sheetFormatPr defaultColWidth="9.00390625" defaultRowHeight="14.25"/>
  <cols>
    <col min="1" max="1" width="13.75390625" style="0" customWidth="1"/>
    <col min="2" max="2" width="16.00390625" style="0" customWidth="1"/>
    <col min="3" max="3" width="7.50390625" style="0" customWidth="1"/>
    <col min="4" max="4" width="11.00390625" style="0" customWidth="1"/>
    <col min="5" max="5" width="10.375" style="0" customWidth="1"/>
    <col min="6" max="6" width="10.75390625" style="0" customWidth="1"/>
    <col min="7" max="7" width="11.00390625" style="0" customWidth="1"/>
    <col min="8" max="8" width="10.75390625" style="0" customWidth="1"/>
    <col min="9" max="9" width="13.625" style="0" customWidth="1"/>
    <col min="10" max="10" width="11.625" style="0" customWidth="1"/>
  </cols>
  <sheetData>
    <row r="1" spans="1:10" ht="31.5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55</v>
      </c>
      <c r="F2" s="25" t="s">
        <v>88</v>
      </c>
      <c r="G2" s="7" t="s">
        <v>19</v>
      </c>
      <c r="H2" s="7" t="s">
        <v>16</v>
      </c>
      <c r="I2" s="7" t="s">
        <v>18</v>
      </c>
      <c r="J2" s="7" t="s">
        <v>17</v>
      </c>
    </row>
    <row r="3" spans="1:10" ht="25.5">
      <c r="A3" s="2">
        <v>430502</v>
      </c>
      <c r="B3" s="2" t="s">
        <v>0</v>
      </c>
      <c r="C3" s="1">
        <v>17</v>
      </c>
      <c r="D3" s="1">
        <v>6</v>
      </c>
      <c r="E3" s="1">
        <v>1</v>
      </c>
      <c r="F3" s="1">
        <v>0</v>
      </c>
      <c r="G3" s="1">
        <v>5</v>
      </c>
      <c r="H3" s="1">
        <v>0</v>
      </c>
      <c r="I3" s="1">
        <v>7</v>
      </c>
      <c r="J3" s="1">
        <f>SUM(C3:I3)</f>
        <v>36</v>
      </c>
    </row>
    <row r="4" spans="1:10" ht="25.5">
      <c r="A4" s="2">
        <v>430503</v>
      </c>
      <c r="B4" s="2" t="s">
        <v>1</v>
      </c>
      <c r="C4" s="1">
        <v>14</v>
      </c>
      <c r="D4" s="1">
        <v>18</v>
      </c>
      <c r="E4" s="1">
        <v>3</v>
      </c>
      <c r="F4" s="1">
        <v>0</v>
      </c>
      <c r="G4" s="1">
        <v>1</v>
      </c>
      <c r="H4" s="1">
        <v>1</v>
      </c>
      <c r="I4" s="1">
        <v>1</v>
      </c>
      <c r="J4" s="1">
        <f aca="true" t="shared" si="0" ref="J4:J14">SUM(C4:I4)</f>
        <v>38</v>
      </c>
    </row>
    <row r="5" spans="1:10" ht="25.5">
      <c r="A5" s="2">
        <v>430511</v>
      </c>
      <c r="B5" s="2" t="s">
        <v>2</v>
      </c>
      <c r="C5" s="1">
        <v>0</v>
      </c>
      <c r="D5" s="1">
        <v>4</v>
      </c>
      <c r="E5" s="1">
        <v>0</v>
      </c>
      <c r="F5" s="1">
        <v>0</v>
      </c>
      <c r="G5" s="1">
        <v>1</v>
      </c>
      <c r="H5" s="1">
        <v>1</v>
      </c>
      <c r="I5" s="1">
        <v>3</v>
      </c>
      <c r="J5" s="1">
        <f t="shared" si="0"/>
        <v>9</v>
      </c>
    </row>
    <row r="6" spans="1:10" ht="25.5">
      <c r="A6" s="2">
        <v>430521</v>
      </c>
      <c r="B6" s="2" t="s">
        <v>3</v>
      </c>
      <c r="C6" s="1">
        <v>82</v>
      </c>
      <c r="D6" s="1">
        <v>2</v>
      </c>
      <c r="E6" s="1">
        <v>48</v>
      </c>
      <c r="F6" s="1">
        <v>5</v>
      </c>
      <c r="G6" s="1">
        <v>8</v>
      </c>
      <c r="H6" s="1">
        <v>9</v>
      </c>
      <c r="I6" s="1">
        <v>15</v>
      </c>
      <c r="J6" s="1">
        <f t="shared" si="0"/>
        <v>169</v>
      </c>
    </row>
    <row r="7" spans="1:10" ht="25.5">
      <c r="A7" s="2">
        <v>430522</v>
      </c>
      <c r="B7" s="2" t="s">
        <v>4</v>
      </c>
      <c r="C7" s="1">
        <v>17</v>
      </c>
      <c r="D7" s="1">
        <v>0</v>
      </c>
      <c r="E7" s="1">
        <v>2</v>
      </c>
      <c r="F7" s="1">
        <v>0</v>
      </c>
      <c r="G7" s="1">
        <v>5</v>
      </c>
      <c r="H7" s="1">
        <v>0</v>
      </c>
      <c r="I7" s="1">
        <v>3</v>
      </c>
      <c r="J7" s="1">
        <f t="shared" si="0"/>
        <v>27</v>
      </c>
    </row>
    <row r="8" spans="1:10" ht="25.5">
      <c r="A8" s="2">
        <v>430523</v>
      </c>
      <c r="B8" s="2" t="s">
        <v>5</v>
      </c>
      <c r="C8" s="1">
        <v>8</v>
      </c>
      <c r="D8" s="1">
        <v>1</v>
      </c>
      <c r="E8" s="1">
        <v>2</v>
      </c>
      <c r="F8" s="1">
        <v>1</v>
      </c>
      <c r="G8" s="1">
        <v>2</v>
      </c>
      <c r="H8" s="1">
        <v>3</v>
      </c>
      <c r="I8" s="1">
        <v>2</v>
      </c>
      <c r="J8" s="1">
        <f t="shared" si="0"/>
        <v>19</v>
      </c>
    </row>
    <row r="9" spans="1:10" ht="25.5">
      <c r="A9" s="2">
        <v>430524</v>
      </c>
      <c r="B9" s="2" t="s">
        <v>6</v>
      </c>
      <c r="C9" s="1">
        <v>13</v>
      </c>
      <c r="D9" s="1">
        <v>0</v>
      </c>
      <c r="E9" s="1">
        <v>7</v>
      </c>
      <c r="F9" s="1">
        <v>2</v>
      </c>
      <c r="G9" s="1">
        <v>3</v>
      </c>
      <c r="H9" s="1">
        <v>0</v>
      </c>
      <c r="I9" s="1">
        <v>15</v>
      </c>
      <c r="J9" s="1">
        <f t="shared" si="0"/>
        <v>40</v>
      </c>
    </row>
    <row r="10" spans="1:10" ht="25.5">
      <c r="A10" s="2">
        <v>430525</v>
      </c>
      <c r="B10" s="2" t="s">
        <v>7</v>
      </c>
      <c r="C10" s="1">
        <v>23</v>
      </c>
      <c r="D10" s="1">
        <v>2</v>
      </c>
      <c r="E10" s="1">
        <v>7</v>
      </c>
      <c r="F10" s="1">
        <v>2</v>
      </c>
      <c r="G10" s="1">
        <v>5</v>
      </c>
      <c r="H10" s="1">
        <v>5</v>
      </c>
      <c r="I10" s="1">
        <v>2</v>
      </c>
      <c r="J10" s="1">
        <f t="shared" si="0"/>
        <v>46</v>
      </c>
    </row>
    <row r="11" spans="1:10" ht="25.5">
      <c r="A11" s="2">
        <v>430527</v>
      </c>
      <c r="B11" s="2" t="s">
        <v>8</v>
      </c>
      <c r="C11" s="1">
        <v>3</v>
      </c>
      <c r="D11" s="1">
        <v>0</v>
      </c>
      <c r="E11" s="1">
        <v>2</v>
      </c>
      <c r="F11" s="1">
        <v>0</v>
      </c>
      <c r="G11" s="1">
        <v>0</v>
      </c>
      <c r="H11" s="1">
        <v>1</v>
      </c>
      <c r="I11" s="1">
        <v>1</v>
      </c>
      <c r="J11" s="1">
        <f t="shared" si="0"/>
        <v>7</v>
      </c>
    </row>
    <row r="12" spans="1:10" ht="25.5">
      <c r="A12" s="2">
        <v>430528</v>
      </c>
      <c r="B12" s="2" t="s">
        <v>9</v>
      </c>
      <c r="C12" s="1">
        <v>24</v>
      </c>
      <c r="D12" s="1">
        <v>0</v>
      </c>
      <c r="E12" s="1">
        <v>2</v>
      </c>
      <c r="F12" s="1">
        <v>0</v>
      </c>
      <c r="G12" s="1">
        <v>4</v>
      </c>
      <c r="H12" s="1">
        <v>0</v>
      </c>
      <c r="I12" s="1">
        <v>0</v>
      </c>
      <c r="J12" s="1">
        <f t="shared" si="0"/>
        <v>30</v>
      </c>
    </row>
    <row r="13" spans="1:10" ht="25.5">
      <c r="A13" s="2">
        <v>430529</v>
      </c>
      <c r="B13" s="2" t="s">
        <v>10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2</v>
      </c>
      <c r="J13" s="1">
        <f t="shared" si="0"/>
        <v>3</v>
      </c>
    </row>
    <row r="14" spans="1:10" ht="25.5">
      <c r="A14" s="2">
        <v>430581</v>
      </c>
      <c r="B14" s="2" t="s">
        <v>11</v>
      </c>
      <c r="C14" s="1">
        <v>5</v>
      </c>
      <c r="D14" s="1">
        <v>2</v>
      </c>
      <c r="E14" s="1">
        <v>11</v>
      </c>
      <c r="F14" s="1">
        <v>1</v>
      </c>
      <c r="G14" s="1">
        <v>1</v>
      </c>
      <c r="H14" s="1">
        <v>3</v>
      </c>
      <c r="I14" s="1">
        <v>12</v>
      </c>
      <c r="J14" s="1">
        <f t="shared" si="0"/>
        <v>35</v>
      </c>
    </row>
    <row r="15" spans="1:10" ht="25.5">
      <c r="A15" s="61" t="s">
        <v>12</v>
      </c>
      <c r="B15" s="62"/>
      <c r="C15" s="1">
        <f aca="true" t="shared" si="1" ref="C15:J15">SUM(C3:C14)</f>
        <v>206</v>
      </c>
      <c r="D15" s="1">
        <f t="shared" si="1"/>
        <v>35</v>
      </c>
      <c r="E15" s="1">
        <f t="shared" si="1"/>
        <v>85</v>
      </c>
      <c r="F15" s="1">
        <f t="shared" si="1"/>
        <v>11</v>
      </c>
      <c r="G15" s="1">
        <f t="shared" si="1"/>
        <v>36</v>
      </c>
      <c r="H15" s="1">
        <f t="shared" si="1"/>
        <v>23</v>
      </c>
      <c r="I15" s="1">
        <f t="shared" si="1"/>
        <v>63</v>
      </c>
      <c r="J15" s="1">
        <f t="shared" si="1"/>
        <v>459</v>
      </c>
    </row>
    <row r="16" spans="1:10" ht="27">
      <c r="A16" s="63" t="s">
        <v>98</v>
      </c>
      <c r="B16" s="64"/>
      <c r="C16" s="64"/>
      <c r="D16" s="64"/>
      <c r="E16" s="64"/>
      <c r="F16" s="64"/>
      <c r="G16" s="64"/>
      <c r="H16" s="64"/>
      <c r="I16" s="64"/>
      <c r="J16" s="65"/>
    </row>
  </sheetData>
  <sheetProtection/>
  <mergeCells count="3">
    <mergeCell ref="A1:J1"/>
    <mergeCell ref="A15:B15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A1" sqref="A1:AA1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3" width="3.75390625" style="0" customWidth="1"/>
    <col min="4" max="4" width="5.75390625" style="0" customWidth="1"/>
    <col min="5" max="5" width="6.00390625" style="0" customWidth="1"/>
    <col min="6" max="6" width="3.50390625" style="0" customWidth="1"/>
    <col min="7" max="7" width="4.75390625" style="0" customWidth="1"/>
    <col min="8" max="8" width="5.875" style="0" customWidth="1"/>
    <col min="9" max="9" width="3.875" style="0" customWidth="1"/>
    <col min="10" max="10" width="4.625" style="0" customWidth="1"/>
    <col min="11" max="11" width="6.875" style="0" customWidth="1"/>
    <col min="12" max="12" width="3.875" style="0" customWidth="1"/>
    <col min="13" max="13" width="3.75390625" style="0" customWidth="1"/>
    <col min="14" max="14" width="6.00390625" style="0" customWidth="1"/>
    <col min="15" max="16" width="3.75390625" style="0" customWidth="1"/>
    <col min="17" max="17" width="6.25390625" style="0" customWidth="1"/>
    <col min="18" max="18" width="3.125" style="0" customWidth="1"/>
    <col min="19" max="19" width="4.125" style="0" customWidth="1"/>
    <col min="20" max="20" width="5.75390625" style="0" customWidth="1"/>
    <col min="21" max="21" width="5.25390625" style="0" customWidth="1"/>
    <col min="22" max="22" width="3.50390625" style="0" customWidth="1"/>
    <col min="23" max="23" width="4.875" style="0" customWidth="1"/>
    <col min="24" max="24" width="7.00390625" style="0" customWidth="1"/>
    <col min="25" max="25" width="4.25390625" style="0" customWidth="1"/>
    <col min="26" max="26" width="6.25390625" style="0" customWidth="1"/>
    <col min="27" max="27" width="7.25390625" style="0" customWidth="1"/>
  </cols>
  <sheetData>
    <row r="1" spans="1:27" ht="38.25" customHeight="1">
      <c r="A1" s="52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34.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5" t="s">
        <v>55</v>
      </c>
      <c r="J2" s="46"/>
      <c r="K2" s="46"/>
      <c r="L2" s="45" t="s">
        <v>56</v>
      </c>
      <c r="M2" s="46"/>
      <c r="N2" s="46"/>
      <c r="O2" s="45" t="s">
        <v>25</v>
      </c>
      <c r="P2" s="45"/>
      <c r="Q2" s="45"/>
      <c r="R2" s="56" t="s">
        <v>16</v>
      </c>
      <c r="S2" s="57"/>
      <c r="T2" s="57"/>
      <c r="U2" s="58"/>
      <c r="V2" s="59" t="s">
        <v>18</v>
      </c>
      <c r="W2" s="60"/>
      <c r="X2" s="60"/>
      <c r="Y2" s="45" t="s">
        <v>17</v>
      </c>
      <c r="Z2" s="45"/>
      <c r="AA2" s="45"/>
    </row>
    <row r="3" spans="1:27" s="10" customFormat="1" ht="43.5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82</v>
      </c>
      <c r="V3" s="9" t="s">
        <v>60</v>
      </c>
      <c r="W3" s="9" t="s">
        <v>61</v>
      </c>
      <c r="X3" s="9" t="s">
        <v>62</v>
      </c>
      <c r="Y3" s="9" t="s">
        <v>60</v>
      </c>
      <c r="Z3" s="9" t="s">
        <v>61</v>
      </c>
      <c r="AA3" s="9" t="s">
        <v>62</v>
      </c>
    </row>
    <row r="4" spans="1:27" ht="24.75" customHeight="1">
      <c r="A4" s="1">
        <v>430502</v>
      </c>
      <c r="B4" s="1" t="s">
        <v>0</v>
      </c>
      <c r="C4" s="1">
        <v>4</v>
      </c>
      <c r="D4" s="1">
        <v>17</v>
      </c>
      <c r="E4" s="1">
        <v>170</v>
      </c>
      <c r="F4" s="1"/>
      <c r="G4" s="1">
        <v>6</v>
      </c>
      <c r="H4" s="1">
        <v>34</v>
      </c>
      <c r="I4" s="1"/>
      <c r="J4" s="1">
        <v>1</v>
      </c>
      <c r="K4" s="1">
        <v>72</v>
      </c>
      <c r="L4" s="1"/>
      <c r="M4" s="1">
        <v>0</v>
      </c>
      <c r="N4" s="1">
        <v>9</v>
      </c>
      <c r="O4" s="2"/>
      <c r="P4" s="1">
        <v>5</v>
      </c>
      <c r="Q4" s="1">
        <v>46</v>
      </c>
      <c r="R4" s="2"/>
      <c r="S4" s="1">
        <v>0</v>
      </c>
      <c r="T4" s="1">
        <v>49</v>
      </c>
      <c r="U4" s="1">
        <v>11</v>
      </c>
      <c r="V4" s="2"/>
      <c r="W4" s="1">
        <v>7</v>
      </c>
      <c r="X4" s="1">
        <v>34</v>
      </c>
      <c r="Y4" s="1">
        <f aca="true" t="shared" si="0" ref="Y4:Y15">C4+F4+I4+L4+O4+R4+V4</f>
        <v>4</v>
      </c>
      <c r="Z4" s="1">
        <f aca="true" t="shared" si="1" ref="Z4:Z15">SUM(D4+J4+M4+S4+G4+P4+W4)</f>
        <v>36</v>
      </c>
      <c r="AA4" s="1">
        <f aca="true" t="shared" si="2" ref="AA4:AA15">SUM(E4+K4+N4+T4+H4+Q4+X4)</f>
        <v>414</v>
      </c>
    </row>
    <row r="5" spans="1:27" ht="24.75" customHeight="1">
      <c r="A5" s="1">
        <v>430503</v>
      </c>
      <c r="B5" s="1" t="s">
        <v>1</v>
      </c>
      <c r="C5" s="1"/>
      <c r="D5" s="1">
        <v>14</v>
      </c>
      <c r="E5" s="1">
        <v>57</v>
      </c>
      <c r="F5" s="1"/>
      <c r="G5" s="1">
        <v>18</v>
      </c>
      <c r="H5" s="1">
        <v>51</v>
      </c>
      <c r="I5" s="1"/>
      <c r="J5" s="1">
        <v>3</v>
      </c>
      <c r="K5" s="1">
        <v>45</v>
      </c>
      <c r="L5" s="1"/>
      <c r="M5" s="1">
        <v>0</v>
      </c>
      <c r="N5" s="1">
        <v>29</v>
      </c>
      <c r="O5" s="2"/>
      <c r="P5" s="1">
        <v>1</v>
      </c>
      <c r="Q5" s="1">
        <v>55</v>
      </c>
      <c r="R5" s="2"/>
      <c r="S5" s="1">
        <v>1</v>
      </c>
      <c r="T5" s="1">
        <v>49</v>
      </c>
      <c r="U5" s="1">
        <v>22</v>
      </c>
      <c r="V5" s="1"/>
      <c r="W5" s="1">
        <v>1</v>
      </c>
      <c r="X5" s="1">
        <v>45</v>
      </c>
      <c r="Y5" s="1">
        <f t="shared" si="0"/>
        <v>0</v>
      </c>
      <c r="Z5" s="1">
        <f t="shared" si="1"/>
        <v>38</v>
      </c>
      <c r="AA5" s="1">
        <f t="shared" si="2"/>
        <v>331</v>
      </c>
    </row>
    <row r="6" spans="1:27" ht="24.75" customHeight="1">
      <c r="A6" s="1">
        <v>430511</v>
      </c>
      <c r="B6" s="1" t="s">
        <v>2</v>
      </c>
      <c r="C6" s="1"/>
      <c r="D6" s="1">
        <v>0</v>
      </c>
      <c r="E6" s="1">
        <v>22</v>
      </c>
      <c r="F6" s="1">
        <v>1</v>
      </c>
      <c r="G6" s="1">
        <v>4</v>
      </c>
      <c r="H6" s="1">
        <v>17</v>
      </c>
      <c r="I6" s="1"/>
      <c r="J6" s="1">
        <v>0</v>
      </c>
      <c r="K6" s="1">
        <v>8</v>
      </c>
      <c r="L6" s="2"/>
      <c r="M6" s="1">
        <v>0</v>
      </c>
      <c r="N6" s="1">
        <v>6</v>
      </c>
      <c r="O6" s="1"/>
      <c r="P6" s="1">
        <v>1</v>
      </c>
      <c r="Q6" s="1">
        <v>19</v>
      </c>
      <c r="R6" s="2"/>
      <c r="S6" s="1">
        <v>1</v>
      </c>
      <c r="T6" s="1">
        <v>11</v>
      </c>
      <c r="U6" s="1">
        <v>5</v>
      </c>
      <c r="V6" s="1">
        <v>2</v>
      </c>
      <c r="W6" s="1">
        <v>3</v>
      </c>
      <c r="X6" s="1">
        <v>9</v>
      </c>
      <c r="Y6" s="1">
        <f t="shared" si="0"/>
        <v>3</v>
      </c>
      <c r="Z6" s="1">
        <f t="shared" si="1"/>
        <v>9</v>
      </c>
      <c r="AA6" s="1">
        <f t="shared" si="2"/>
        <v>92</v>
      </c>
    </row>
    <row r="7" spans="1:27" ht="24.75" customHeight="1">
      <c r="A7" s="1">
        <v>430521</v>
      </c>
      <c r="B7" s="1" t="s">
        <v>3</v>
      </c>
      <c r="C7" s="1">
        <v>8</v>
      </c>
      <c r="D7" s="1">
        <v>82</v>
      </c>
      <c r="E7" s="1">
        <v>553</v>
      </c>
      <c r="F7" s="1"/>
      <c r="G7" s="1">
        <v>2</v>
      </c>
      <c r="H7" s="1">
        <v>18</v>
      </c>
      <c r="I7" s="1">
        <v>10</v>
      </c>
      <c r="J7" s="1">
        <v>48</v>
      </c>
      <c r="K7" s="1">
        <v>303</v>
      </c>
      <c r="L7" s="1">
        <v>1</v>
      </c>
      <c r="M7" s="1">
        <v>5</v>
      </c>
      <c r="N7" s="1">
        <v>42</v>
      </c>
      <c r="O7" s="1">
        <v>3</v>
      </c>
      <c r="P7" s="1">
        <v>8</v>
      </c>
      <c r="Q7" s="1">
        <v>36</v>
      </c>
      <c r="R7" s="2"/>
      <c r="S7" s="1">
        <v>9</v>
      </c>
      <c r="T7" s="1">
        <v>108</v>
      </c>
      <c r="U7" s="1">
        <v>41</v>
      </c>
      <c r="V7" s="1"/>
      <c r="W7" s="1">
        <v>15</v>
      </c>
      <c r="X7" s="1">
        <v>41</v>
      </c>
      <c r="Y7" s="1">
        <f t="shared" si="0"/>
        <v>22</v>
      </c>
      <c r="Z7" s="1">
        <f t="shared" si="1"/>
        <v>169</v>
      </c>
      <c r="AA7" s="1">
        <f t="shared" si="2"/>
        <v>1101</v>
      </c>
    </row>
    <row r="8" spans="1:27" ht="24.75" customHeight="1">
      <c r="A8" s="1">
        <v>430522</v>
      </c>
      <c r="B8" s="1" t="s">
        <v>4</v>
      </c>
      <c r="C8" s="1">
        <v>3</v>
      </c>
      <c r="D8" s="1">
        <v>17</v>
      </c>
      <c r="E8" s="1">
        <v>156</v>
      </c>
      <c r="F8" s="1"/>
      <c r="G8" s="1">
        <v>0</v>
      </c>
      <c r="H8" s="1">
        <v>11</v>
      </c>
      <c r="I8" s="1"/>
      <c r="J8" s="1">
        <v>2</v>
      </c>
      <c r="K8" s="1">
        <v>88</v>
      </c>
      <c r="L8" s="1"/>
      <c r="M8" s="1">
        <v>0</v>
      </c>
      <c r="N8" s="1">
        <v>23</v>
      </c>
      <c r="O8" s="1"/>
      <c r="P8" s="1">
        <v>5</v>
      </c>
      <c r="Q8" s="1">
        <v>13</v>
      </c>
      <c r="R8" s="2"/>
      <c r="S8" s="1">
        <v>0</v>
      </c>
      <c r="T8" s="1">
        <v>18</v>
      </c>
      <c r="U8" s="1">
        <v>6</v>
      </c>
      <c r="V8" s="1">
        <v>1</v>
      </c>
      <c r="W8" s="1">
        <v>3</v>
      </c>
      <c r="X8" s="1">
        <v>24</v>
      </c>
      <c r="Y8" s="1">
        <f t="shared" si="0"/>
        <v>4</v>
      </c>
      <c r="Z8" s="1">
        <f t="shared" si="1"/>
        <v>27</v>
      </c>
      <c r="AA8" s="1">
        <f t="shared" si="2"/>
        <v>333</v>
      </c>
    </row>
    <row r="9" spans="1:27" ht="24.75" customHeight="1">
      <c r="A9" s="1">
        <v>430523</v>
      </c>
      <c r="B9" s="1" t="s">
        <v>5</v>
      </c>
      <c r="C9" s="1"/>
      <c r="D9" s="1">
        <v>8</v>
      </c>
      <c r="E9" s="1">
        <v>88</v>
      </c>
      <c r="F9" s="1"/>
      <c r="G9" s="1">
        <v>1</v>
      </c>
      <c r="H9" s="1">
        <v>13</v>
      </c>
      <c r="I9" s="1">
        <v>2</v>
      </c>
      <c r="J9" s="1">
        <v>2</v>
      </c>
      <c r="K9" s="1">
        <v>67</v>
      </c>
      <c r="L9" s="1"/>
      <c r="M9" s="1">
        <v>1</v>
      </c>
      <c r="N9" s="1">
        <v>13</v>
      </c>
      <c r="O9" s="1"/>
      <c r="P9" s="1">
        <v>2</v>
      </c>
      <c r="Q9" s="1">
        <v>9</v>
      </c>
      <c r="R9" s="1"/>
      <c r="S9" s="1">
        <v>3</v>
      </c>
      <c r="T9" s="1">
        <v>33</v>
      </c>
      <c r="U9" s="1">
        <v>13</v>
      </c>
      <c r="V9" s="1"/>
      <c r="W9" s="1">
        <v>2</v>
      </c>
      <c r="X9" s="1">
        <v>16</v>
      </c>
      <c r="Y9" s="1">
        <f t="shared" si="0"/>
        <v>2</v>
      </c>
      <c r="Z9" s="1">
        <f t="shared" si="1"/>
        <v>19</v>
      </c>
      <c r="AA9" s="1">
        <f t="shared" si="2"/>
        <v>239</v>
      </c>
    </row>
    <row r="10" spans="1:27" ht="24.75" customHeight="1">
      <c r="A10" s="1">
        <v>430524</v>
      </c>
      <c r="B10" s="1" t="s">
        <v>6</v>
      </c>
      <c r="C10" s="1"/>
      <c r="D10" s="1">
        <v>13</v>
      </c>
      <c r="E10" s="1">
        <v>159</v>
      </c>
      <c r="F10" s="1"/>
      <c r="G10" s="1">
        <v>0</v>
      </c>
      <c r="H10" s="1">
        <v>14</v>
      </c>
      <c r="I10" s="1">
        <v>6</v>
      </c>
      <c r="J10" s="1">
        <v>7</v>
      </c>
      <c r="K10" s="1">
        <v>120</v>
      </c>
      <c r="L10" s="1">
        <v>2</v>
      </c>
      <c r="M10" s="1">
        <v>2</v>
      </c>
      <c r="N10" s="1">
        <v>49</v>
      </c>
      <c r="O10" s="1">
        <v>2</v>
      </c>
      <c r="P10" s="1">
        <v>3</v>
      </c>
      <c r="Q10" s="1">
        <v>21</v>
      </c>
      <c r="R10" s="1"/>
      <c r="S10" s="1">
        <v>0</v>
      </c>
      <c r="T10" s="1">
        <v>34</v>
      </c>
      <c r="U10" s="1">
        <v>14</v>
      </c>
      <c r="V10" s="1">
        <v>1</v>
      </c>
      <c r="W10" s="1">
        <v>15</v>
      </c>
      <c r="X10" s="1">
        <v>59</v>
      </c>
      <c r="Y10" s="1">
        <f t="shared" si="0"/>
        <v>11</v>
      </c>
      <c r="Z10" s="1">
        <f t="shared" si="1"/>
        <v>40</v>
      </c>
      <c r="AA10" s="1">
        <f t="shared" si="2"/>
        <v>456</v>
      </c>
    </row>
    <row r="11" spans="1:27" ht="24.75" customHeight="1">
      <c r="A11" s="1">
        <v>430525</v>
      </c>
      <c r="B11" s="1" t="s">
        <v>7</v>
      </c>
      <c r="C11" s="1">
        <v>2</v>
      </c>
      <c r="D11" s="1">
        <v>23</v>
      </c>
      <c r="E11" s="1">
        <v>120</v>
      </c>
      <c r="F11" s="1">
        <v>2</v>
      </c>
      <c r="G11" s="1">
        <v>2</v>
      </c>
      <c r="H11" s="1">
        <v>15</v>
      </c>
      <c r="I11" s="1">
        <v>1</v>
      </c>
      <c r="J11" s="1">
        <v>7</v>
      </c>
      <c r="K11" s="1">
        <v>110</v>
      </c>
      <c r="L11" s="1"/>
      <c r="M11" s="1">
        <v>2</v>
      </c>
      <c r="N11" s="1">
        <v>28</v>
      </c>
      <c r="O11" s="1"/>
      <c r="P11" s="1">
        <v>5</v>
      </c>
      <c r="Q11" s="1">
        <v>22</v>
      </c>
      <c r="R11" s="1">
        <v>1</v>
      </c>
      <c r="S11" s="1">
        <v>5</v>
      </c>
      <c r="T11" s="1">
        <v>50</v>
      </c>
      <c r="U11" s="1">
        <v>15</v>
      </c>
      <c r="V11" s="1"/>
      <c r="W11" s="1">
        <v>2</v>
      </c>
      <c r="X11" s="1">
        <v>45</v>
      </c>
      <c r="Y11" s="1">
        <f t="shared" si="0"/>
        <v>6</v>
      </c>
      <c r="Z11" s="1">
        <f t="shared" si="1"/>
        <v>46</v>
      </c>
      <c r="AA11" s="1">
        <f t="shared" si="2"/>
        <v>390</v>
      </c>
    </row>
    <row r="12" spans="1:27" ht="24.75" customHeight="1">
      <c r="A12" s="1">
        <v>430527</v>
      </c>
      <c r="B12" s="1" t="s">
        <v>8</v>
      </c>
      <c r="C12" s="1"/>
      <c r="D12" s="1">
        <v>3</v>
      </c>
      <c r="E12" s="1">
        <v>80</v>
      </c>
      <c r="F12" s="1"/>
      <c r="G12" s="1">
        <v>0</v>
      </c>
      <c r="H12" s="1">
        <v>9</v>
      </c>
      <c r="I12" s="1"/>
      <c r="J12" s="1">
        <v>2</v>
      </c>
      <c r="K12" s="1">
        <v>31</v>
      </c>
      <c r="L12" s="2"/>
      <c r="M12" s="1">
        <v>0</v>
      </c>
      <c r="N12" s="1">
        <v>8</v>
      </c>
      <c r="O12" s="1"/>
      <c r="P12" s="1">
        <v>0</v>
      </c>
      <c r="Q12" s="1">
        <v>10</v>
      </c>
      <c r="R12" s="1">
        <v>1</v>
      </c>
      <c r="S12" s="1">
        <v>1</v>
      </c>
      <c r="T12" s="1">
        <v>28</v>
      </c>
      <c r="U12" s="1">
        <v>7</v>
      </c>
      <c r="V12" s="1"/>
      <c r="W12" s="1">
        <v>1</v>
      </c>
      <c r="X12" s="1">
        <v>16</v>
      </c>
      <c r="Y12" s="1">
        <f t="shared" si="0"/>
        <v>1</v>
      </c>
      <c r="Z12" s="1">
        <f t="shared" si="1"/>
        <v>7</v>
      </c>
      <c r="AA12" s="1">
        <f t="shared" si="2"/>
        <v>182</v>
      </c>
    </row>
    <row r="13" spans="1:27" ht="24.75" customHeight="1">
      <c r="A13" s="1">
        <v>430528</v>
      </c>
      <c r="B13" s="1" t="s">
        <v>9</v>
      </c>
      <c r="C13" s="1">
        <v>5</v>
      </c>
      <c r="D13" s="1">
        <v>24</v>
      </c>
      <c r="E13" s="1">
        <v>85</v>
      </c>
      <c r="F13" s="1"/>
      <c r="G13" s="1">
        <v>0</v>
      </c>
      <c r="H13" s="1">
        <v>14</v>
      </c>
      <c r="I13" s="1">
        <v>1</v>
      </c>
      <c r="J13" s="1">
        <v>2</v>
      </c>
      <c r="K13" s="1">
        <v>71</v>
      </c>
      <c r="L13" s="2"/>
      <c r="M13" s="1">
        <v>0</v>
      </c>
      <c r="N13" s="1">
        <v>26</v>
      </c>
      <c r="O13" s="1">
        <v>2</v>
      </c>
      <c r="P13" s="1">
        <v>4</v>
      </c>
      <c r="Q13" s="1">
        <v>11</v>
      </c>
      <c r="R13" s="1"/>
      <c r="S13" s="1">
        <v>0</v>
      </c>
      <c r="T13" s="1">
        <v>20</v>
      </c>
      <c r="U13" s="1">
        <v>4</v>
      </c>
      <c r="V13" s="1"/>
      <c r="W13" s="1">
        <v>0</v>
      </c>
      <c r="X13" s="1">
        <v>30</v>
      </c>
      <c r="Y13" s="1">
        <f t="shared" si="0"/>
        <v>8</v>
      </c>
      <c r="Z13" s="1">
        <f t="shared" si="1"/>
        <v>30</v>
      </c>
      <c r="AA13" s="1">
        <f t="shared" si="2"/>
        <v>257</v>
      </c>
    </row>
    <row r="14" spans="1:27" ht="24.75" customHeight="1">
      <c r="A14" s="1">
        <v>430529</v>
      </c>
      <c r="B14" s="1" t="s">
        <v>10</v>
      </c>
      <c r="C14" s="1"/>
      <c r="D14" s="1">
        <v>0</v>
      </c>
      <c r="E14" s="1">
        <v>26</v>
      </c>
      <c r="F14" s="1"/>
      <c r="G14" s="1">
        <v>0</v>
      </c>
      <c r="H14" s="1">
        <v>6</v>
      </c>
      <c r="I14" s="1"/>
      <c r="J14" s="1">
        <v>0</v>
      </c>
      <c r="K14" s="1">
        <v>21</v>
      </c>
      <c r="L14" s="2"/>
      <c r="M14" s="1">
        <v>0</v>
      </c>
      <c r="N14" s="1">
        <v>7</v>
      </c>
      <c r="O14" s="1">
        <v>1</v>
      </c>
      <c r="P14" s="1">
        <v>1</v>
      </c>
      <c r="Q14" s="1">
        <v>5</v>
      </c>
      <c r="R14" s="2"/>
      <c r="S14" s="1">
        <v>0</v>
      </c>
      <c r="T14" s="1">
        <v>25</v>
      </c>
      <c r="U14" s="1">
        <v>12</v>
      </c>
      <c r="V14" s="1"/>
      <c r="W14" s="1">
        <v>2</v>
      </c>
      <c r="X14" s="1">
        <v>16</v>
      </c>
      <c r="Y14" s="1">
        <f t="shared" si="0"/>
        <v>1</v>
      </c>
      <c r="Z14" s="1">
        <f t="shared" si="1"/>
        <v>3</v>
      </c>
      <c r="AA14" s="1">
        <f t="shared" si="2"/>
        <v>106</v>
      </c>
    </row>
    <row r="15" spans="1:27" ht="24.75" customHeight="1">
      <c r="A15" s="1">
        <v>430581</v>
      </c>
      <c r="B15" s="1" t="s">
        <v>11</v>
      </c>
      <c r="C15" s="1">
        <v>2</v>
      </c>
      <c r="D15" s="1">
        <v>5</v>
      </c>
      <c r="E15" s="1">
        <v>86</v>
      </c>
      <c r="F15" s="1"/>
      <c r="G15" s="1">
        <v>2</v>
      </c>
      <c r="H15" s="1">
        <v>16</v>
      </c>
      <c r="I15" s="1"/>
      <c r="J15" s="1">
        <v>11</v>
      </c>
      <c r="K15" s="1">
        <v>67</v>
      </c>
      <c r="L15" s="2"/>
      <c r="M15" s="1">
        <v>1</v>
      </c>
      <c r="N15" s="1">
        <v>15</v>
      </c>
      <c r="O15" s="1"/>
      <c r="P15" s="1">
        <v>1</v>
      </c>
      <c r="Q15" s="1">
        <v>19</v>
      </c>
      <c r="R15" s="2"/>
      <c r="S15" s="1">
        <v>3</v>
      </c>
      <c r="T15" s="1">
        <v>50</v>
      </c>
      <c r="U15" s="1">
        <v>15</v>
      </c>
      <c r="V15" s="1">
        <v>1</v>
      </c>
      <c r="W15" s="1">
        <v>12</v>
      </c>
      <c r="X15" s="1">
        <v>40</v>
      </c>
      <c r="Y15" s="1">
        <f t="shared" si="0"/>
        <v>3</v>
      </c>
      <c r="Z15" s="1">
        <f t="shared" si="1"/>
        <v>35</v>
      </c>
      <c r="AA15" s="1">
        <f t="shared" si="2"/>
        <v>293</v>
      </c>
    </row>
    <row r="16" spans="1:27" s="12" customFormat="1" ht="21" customHeight="1">
      <c r="A16" s="50" t="s">
        <v>12</v>
      </c>
      <c r="B16" s="50"/>
      <c r="C16" s="11">
        <f aca="true" t="shared" si="3" ref="C16:AA16">SUM(C4:C15)</f>
        <v>24</v>
      </c>
      <c r="D16" s="11">
        <f t="shared" si="3"/>
        <v>206</v>
      </c>
      <c r="E16" s="11">
        <f t="shared" si="3"/>
        <v>1602</v>
      </c>
      <c r="F16" s="11">
        <f t="shared" si="3"/>
        <v>3</v>
      </c>
      <c r="G16" s="11">
        <f t="shared" si="3"/>
        <v>35</v>
      </c>
      <c r="H16" s="11">
        <f t="shared" si="3"/>
        <v>218</v>
      </c>
      <c r="I16" s="11">
        <f t="shared" si="3"/>
        <v>20</v>
      </c>
      <c r="J16" s="11">
        <f t="shared" si="3"/>
        <v>85</v>
      </c>
      <c r="K16" s="11">
        <f t="shared" si="3"/>
        <v>1003</v>
      </c>
      <c r="L16" s="11">
        <f t="shared" si="3"/>
        <v>3</v>
      </c>
      <c r="M16" s="11">
        <f t="shared" si="3"/>
        <v>11</v>
      </c>
      <c r="N16" s="11">
        <f t="shared" si="3"/>
        <v>255</v>
      </c>
      <c r="O16" s="11">
        <f t="shared" si="3"/>
        <v>8</v>
      </c>
      <c r="P16" s="11">
        <f t="shared" si="3"/>
        <v>36</v>
      </c>
      <c r="Q16" s="11">
        <f t="shared" si="3"/>
        <v>266</v>
      </c>
      <c r="R16" s="11">
        <f t="shared" si="3"/>
        <v>2</v>
      </c>
      <c r="S16" s="11">
        <f t="shared" si="3"/>
        <v>23</v>
      </c>
      <c r="T16" s="11">
        <f t="shared" si="3"/>
        <v>475</v>
      </c>
      <c r="U16" s="11">
        <f t="shared" si="3"/>
        <v>165</v>
      </c>
      <c r="V16" s="11">
        <f t="shared" si="3"/>
        <v>5</v>
      </c>
      <c r="W16" s="11">
        <f t="shared" si="3"/>
        <v>63</v>
      </c>
      <c r="X16" s="11">
        <f t="shared" si="3"/>
        <v>375</v>
      </c>
      <c r="Y16" s="11">
        <f t="shared" si="3"/>
        <v>65</v>
      </c>
      <c r="Z16" s="11">
        <f t="shared" si="3"/>
        <v>459</v>
      </c>
      <c r="AA16" s="11">
        <f t="shared" si="3"/>
        <v>4194</v>
      </c>
    </row>
    <row r="17" spans="1:27" s="22" customFormat="1" ht="29.25" customHeight="1">
      <c r="A17" s="54" t="s">
        <v>79</v>
      </c>
      <c r="B17" s="55"/>
      <c r="C17" s="21">
        <v>1</v>
      </c>
      <c r="D17" s="21">
        <v>1</v>
      </c>
      <c r="E17" s="21">
        <v>3</v>
      </c>
      <c r="F17" s="21">
        <v>2</v>
      </c>
      <c r="G17" s="21">
        <v>3</v>
      </c>
      <c r="H17" s="21">
        <v>5</v>
      </c>
      <c r="I17" s="21">
        <v>7</v>
      </c>
      <c r="J17" s="21">
        <v>3</v>
      </c>
      <c r="K17" s="21">
        <v>2</v>
      </c>
      <c r="L17" s="21">
        <v>3</v>
      </c>
      <c r="M17" s="21">
        <v>2</v>
      </c>
      <c r="N17" s="21">
        <v>2</v>
      </c>
      <c r="O17" s="21">
        <v>6</v>
      </c>
      <c r="P17" s="21">
        <v>10</v>
      </c>
      <c r="Q17" s="21">
        <v>10</v>
      </c>
      <c r="R17" s="21">
        <v>2</v>
      </c>
      <c r="S17" s="21">
        <v>2</v>
      </c>
      <c r="T17" s="21">
        <v>6</v>
      </c>
      <c r="U17" s="21"/>
      <c r="V17" s="21">
        <v>10</v>
      </c>
      <c r="W17" s="21">
        <v>9</v>
      </c>
      <c r="X17" s="21">
        <v>5</v>
      </c>
      <c r="Y17" s="21">
        <v>2</v>
      </c>
      <c r="Z17" s="21">
        <v>2</v>
      </c>
      <c r="AA17" s="21">
        <v>2</v>
      </c>
    </row>
  </sheetData>
  <sheetProtection/>
  <mergeCells count="13">
    <mergeCell ref="A16:B16"/>
    <mergeCell ref="A17:B17"/>
    <mergeCell ref="A1:AA1"/>
    <mergeCell ref="A2:A3"/>
    <mergeCell ref="B2:B3"/>
    <mergeCell ref="C2:E2"/>
    <mergeCell ref="F2:H2"/>
    <mergeCell ref="I2:K2"/>
    <mergeCell ref="L2:N2"/>
    <mergeCell ref="O2:Q2"/>
    <mergeCell ref="R2:U2"/>
    <mergeCell ref="V2:X2"/>
    <mergeCell ref="Y2:AA2"/>
  </mergeCells>
  <printOptions/>
  <pageMargins left="0.16" right="0.16" top="0.5" bottom="1" header="0.5" footer="0.5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7" sqref="A17:L17"/>
    </sheetView>
  </sheetViews>
  <sheetFormatPr defaultColWidth="9.00390625" defaultRowHeight="14.25"/>
  <cols>
    <col min="1" max="2" width="13.00390625" style="0" bestFit="1" customWidth="1"/>
    <col min="9" max="9" width="9.625" style="0" customWidth="1"/>
  </cols>
  <sheetData>
    <row r="1" spans="1:12" ht="22.5" customHeight="1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81">
      <c r="A2" s="13" t="s">
        <v>27</v>
      </c>
      <c r="B2" s="13" t="s">
        <v>28</v>
      </c>
      <c r="C2" s="13" t="s">
        <v>29</v>
      </c>
      <c r="D2" s="13" t="s">
        <v>57</v>
      </c>
      <c r="E2" s="13" t="s">
        <v>30</v>
      </c>
      <c r="F2" s="13" t="s">
        <v>26</v>
      </c>
      <c r="G2" s="13" t="s">
        <v>31</v>
      </c>
      <c r="H2" s="13" t="s">
        <v>32</v>
      </c>
      <c r="I2" s="14" t="s">
        <v>25</v>
      </c>
      <c r="J2" s="13" t="s">
        <v>33</v>
      </c>
      <c r="K2" s="14" t="s">
        <v>35</v>
      </c>
      <c r="L2" s="14" t="s">
        <v>36</v>
      </c>
    </row>
    <row r="3" spans="1:12" ht="20.25">
      <c r="A3" s="15">
        <v>430502</v>
      </c>
      <c r="B3" s="15" t="s">
        <v>37</v>
      </c>
      <c r="C3" s="15">
        <v>1</v>
      </c>
      <c r="D3" s="1">
        <v>4</v>
      </c>
      <c r="E3" s="15"/>
      <c r="F3" s="15"/>
      <c r="G3" s="15"/>
      <c r="H3" s="15"/>
      <c r="I3" s="15">
        <v>3</v>
      </c>
      <c r="J3" s="15"/>
      <c r="K3" s="15"/>
      <c r="L3" s="15">
        <v>8</v>
      </c>
    </row>
    <row r="4" spans="1:12" ht="20.25">
      <c r="A4" s="15">
        <v>430503</v>
      </c>
      <c r="B4" s="15" t="s">
        <v>38</v>
      </c>
      <c r="C4" s="15"/>
      <c r="D4" s="1">
        <v>8</v>
      </c>
      <c r="E4" s="15"/>
      <c r="F4" s="15"/>
      <c r="G4" s="15"/>
      <c r="H4" s="15"/>
      <c r="I4" s="15"/>
      <c r="J4" s="15">
        <v>1</v>
      </c>
      <c r="K4" s="15"/>
      <c r="L4" s="15">
        <v>9</v>
      </c>
    </row>
    <row r="5" spans="1:12" ht="20.25">
      <c r="A5" s="15">
        <v>430511</v>
      </c>
      <c r="B5" s="15" t="s">
        <v>39</v>
      </c>
      <c r="C5" s="15"/>
      <c r="D5" s="1">
        <v>3</v>
      </c>
      <c r="E5" s="15"/>
      <c r="F5" s="15"/>
      <c r="G5" s="15"/>
      <c r="H5" s="15"/>
      <c r="I5" s="15"/>
      <c r="J5" s="15"/>
      <c r="K5" s="15">
        <v>1</v>
      </c>
      <c r="L5" s="15">
        <v>4</v>
      </c>
    </row>
    <row r="6" spans="1:12" ht="20.25">
      <c r="A6" s="15">
        <v>430521</v>
      </c>
      <c r="B6" s="15" t="s">
        <v>40</v>
      </c>
      <c r="C6" s="15">
        <v>1</v>
      </c>
      <c r="D6" s="1">
        <v>2</v>
      </c>
      <c r="E6" s="16"/>
      <c r="F6" s="15"/>
      <c r="G6" s="15"/>
      <c r="H6" s="15">
        <v>1</v>
      </c>
      <c r="I6" s="15"/>
      <c r="J6" s="15"/>
      <c r="K6" s="15"/>
      <c r="L6" s="15">
        <v>4</v>
      </c>
    </row>
    <row r="7" spans="1:12" ht="20.25">
      <c r="A7" s="15">
        <v>430522</v>
      </c>
      <c r="B7" s="15" t="s">
        <v>41</v>
      </c>
      <c r="C7" s="15"/>
      <c r="D7" s="15"/>
      <c r="E7" s="16"/>
      <c r="F7" s="15"/>
      <c r="G7" s="15"/>
      <c r="H7" s="15"/>
      <c r="I7" s="15">
        <v>2</v>
      </c>
      <c r="J7" s="15"/>
      <c r="K7" s="15">
        <v>1</v>
      </c>
      <c r="L7" s="15">
        <v>3</v>
      </c>
    </row>
    <row r="8" spans="1:12" ht="20.25">
      <c r="A8" s="15">
        <v>430523</v>
      </c>
      <c r="B8" s="15" t="s">
        <v>42</v>
      </c>
      <c r="C8" s="15"/>
      <c r="D8" s="15"/>
      <c r="E8" s="16"/>
      <c r="F8" s="15"/>
      <c r="G8" s="15"/>
      <c r="H8" s="15"/>
      <c r="I8" s="15"/>
      <c r="J8" s="15"/>
      <c r="K8" s="15"/>
      <c r="L8" s="15">
        <v>0</v>
      </c>
    </row>
    <row r="9" spans="1:12" ht="20.25">
      <c r="A9" s="15">
        <v>430524</v>
      </c>
      <c r="B9" s="15" t="s">
        <v>43</v>
      </c>
      <c r="C9" s="15"/>
      <c r="D9" s="15"/>
      <c r="E9" s="16"/>
      <c r="F9" s="15"/>
      <c r="G9" s="15"/>
      <c r="H9" s="15"/>
      <c r="I9" s="15"/>
      <c r="J9" s="15"/>
      <c r="K9" s="15"/>
      <c r="L9" s="15">
        <v>0</v>
      </c>
    </row>
    <row r="10" spans="1:12" ht="20.25">
      <c r="A10" s="15">
        <v>430525</v>
      </c>
      <c r="B10" s="15" t="s">
        <v>44</v>
      </c>
      <c r="C10" s="15"/>
      <c r="D10" s="15"/>
      <c r="E10" s="16"/>
      <c r="F10" s="15"/>
      <c r="G10" s="15"/>
      <c r="H10" s="15"/>
      <c r="I10" s="15">
        <v>4</v>
      </c>
      <c r="J10" s="15"/>
      <c r="K10" s="15"/>
      <c r="L10" s="15">
        <v>4</v>
      </c>
    </row>
    <row r="11" spans="1:12" ht="20.25">
      <c r="A11" s="15">
        <v>430527</v>
      </c>
      <c r="B11" s="15" t="s">
        <v>45</v>
      </c>
      <c r="C11" s="15"/>
      <c r="D11" s="15"/>
      <c r="E11" s="16"/>
      <c r="F11" s="15"/>
      <c r="G11" s="15"/>
      <c r="H11" s="15"/>
      <c r="I11" s="15"/>
      <c r="J11" s="15"/>
      <c r="K11" s="15"/>
      <c r="L11" s="15">
        <v>0</v>
      </c>
    </row>
    <row r="12" spans="1:12" ht="20.25">
      <c r="A12" s="15">
        <v>430528</v>
      </c>
      <c r="B12" s="15" t="s">
        <v>46</v>
      </c>
      <c r="C12" s="15"/>
      <c r="D12" s="15"/>
      <c r="E12" s="16"/>
      <c r="F12" s="15"/>
      <c r="G12" s="15"/>
      <c r="H12" s="15"/>
      <c r="I12" s="15"/>
      <c r="J12" s="15"/>
      <c r="K12" s="15"/>
      <c r="L12" s="15">
        <v>0</v>
      </c>
    </row>
    <row r="13" spans="1:12" ht="20.25">
      <c r="A13" s="15">
        <v>430529</v>
      </c>
      <c r="B13" s="15" t="s">
        <v>47</v>
      </c>
      <c r="C13" s="15"/>
      <c r="D13" s="15"/>
      <c r="E13" s="16"/>
      <c r="F13" s="15"/>
      <c r="G13" s="15"/>
      <c r="H13" s="15"/>
      <c r="I13" s="15"/>
      <c r="J13" s="15"/>
      <c r="K13" s="15">
        <v>1</v>
      </c>
      <c r="L13" s="15">
        <v>1</v>
      </c>
    </row>
    <row r="14" spans="1:12" ht="20.25">
      <c r="A14" s="15">
        <v>430581</v>
      </c>
      <c r="B14" s="15" t="s">
        <v>48</v>
      </c>
      <c r="C14" s="15"/>
      <c r="D14" s="15"/>
      <c r="E14" s="16"/>
      <c r="F14" s="15"/>
      <c r="G14" s="15"/>
      <c r="H14" s="15"/>
      <c r="I14" s="15">
        <v>1</v>
      </c>
      <c r="J14" s="15"/>
      <c r="K14" s="15">
        <v>2</v>
      </c>
      <c r="L14" s="15">
        <v>3</v>
      </c>
    </row>
    <row r="15" spans="1:12" ht="20.25">
      <c r="A15" s="44" t="s">
        <v>49</v>
      </c>
      <c r="B15" s="44"/>
      <c r="C15" s="15">
        <v>2</v>
      </c>
      <c r="D15" s="15">
        <f>SUM(D3:D14)</f>
        <v>17</v>
      </c>
      <c r="E15" s="15">
        <v>0</v>
      </c>
      <c r="F15" s="15">
        <v>0</v>
      </c>
      <c r="G15" s="15">
        <v>0</v>
      </c>
      <c r="H15" s="15">
        <v>1</v>
      </c>
      <c r="I15" s="15">
        <v>10</v>
      </c>
      <c r="J15" s="15">
        <v>1</v>
      </c>
      <c r="K15" s="15">
        <v>5</v>
      </c>
      <c r="L15" s="15">
        <v>36</v>
      </c>
    </row>
    <row r="16" spans="1:12" ht="20.25">
      <c r="A16" s="42" t="s">
        <v>65</v>
      </c>
      <c r="B16" s="43"/>
      <c r="C16" s="17">
        <v>2</v>
      </c>
      <c r="D16" s="17">
        <v>1</v>
      </c>
      <c r="E16" s="17">
        <v>2</v>
      </c>
      <c r="F16" s="17">
        <v>2</v>
      </c>
      <c r="G16" s="17">
        <v>1</v>
      </c>
      <c r="H16" s="17">
        <v>1</v>
      </c>
      <c r="I16" s="17">
        <v>1</v>
      </c>
      <c r="J16" s="17">
        <v>1</v>
      </c>
      <c r="K16" s="17">
        <v>2</v>
      </c>
      <c r="L16" s="17">
        <v>1</v>
      </c>
    </row>
    <row r="17" spans="1:12" ht="22.5" customHeight="1">
      <c r="A17" s="36" t="s">
        <v>69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18.75" customHeight="1">
      <c r="A18" s="34" t="s">
        <v>68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</sheetData>
  <sheetProtection/>
  <mergeCells count="5">
    <mergeCell ref="A18:L19"/>
    <mergeCell ref="A17:L17"/>
    <mergeCell ref="A1:L1"/>
    <mergeCell ref="A16:B16"/>
    <mergeCell ref="A15:B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E1">
      <selection activeCell="V16" sqref="V16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3" width="4.625" style="0" customWidth="1"/>
    <col min="4" max="4" width="4.50390625" style="0" customWidth="1"/>
    <col min="5" max="5" width="7.375" style="0" customWidth="1"/>
    <col min="6" max="6" width="4.75390625" style="0" customWidth="1"/>
    <col min="7" max="7" width="4.625" style="0" customWidth="1"/>
    <col min="8" max="8" width="6.00390625" style="0" customWidth="1"/>
    <col min="9" max="10" width="5.375" style="0" customWidth="1"/>
    <col min="11" max="11" width="6.00390625" style="0" customWidth="1"/>
    <col min="12" max="13" width="5.125" style="0" customWidth="1"/>
    <col min="14" max="14" width="5.75390625" style="0" customWidth="1"/>
    <col min="15" max="15" width="4.875" style="0" customWidth="1"/>
    <col min="16" max="16" width="5.625" style="0" customWidth="1"/>
    <col min="17" max="17" width="5.875" style="0" customWidth="1"/>
    <col min="18" max="19" width="4.875" style="0" customWidth="1"/>
    <col min="20" max="20" width="6.25390625" style="0" customWidth="1"/>
    <col min="21" max="22" width="4.875" style="0" customWidth="1"/>
    <col min="23" max="23" width="6.25390625" style="0" customWidth="1"/>
    <col min="24" max="24" width="4.875" style="0" customWidth="1"/>
    <col min="25" max="25" width="5.375" style="0" customWidth="1"/>
    <col min="26" max="26" width="7.00390625" style="0" customWidth="1"/>
  </cols>
  <sheetData>
    <row r="1" spans="1:26" ht="58.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39.75" customHeight="1">
      <c r="A2" s="46" t="s">
        <v>13</v>
      </c>
      <c r="B2" s="46" t="s">
        <v>14</v>
      </c>
      <c r="C2" s="46" t="s">
        <v>15</v>
      </c>
      <c r="D2" s="46"/>
      <c r="E2" s="46"/>
      <c r="F2" s="45" t="s">
        <v>55</v>
      </c>
      <c r="G2" s="46"/>
      <c r="H2" s="46"/>
      <c r="I2" s="45" t="s">
        <v>56</v>
      </c>
      <c r="J2" s="46"/>
      <c r="K2" s="46"/>
      <c r="L2" s="46" t="s">
        <v>16</v>
      </c>
      <c r="M2" s="46"/>
      <c r="N2" s="46"/>
      <c r="O2" s="46" t="s">
        <v>57</v>
      </c>
      <c r="P2" s="46"/>
      <c r="Q2" s="46"/>
      <c r="R2" s="45" t="s">
        <v>25</v>
      </c>
      <c r="S2" s="45"/>
      <c r="T2" s="45"/>
      <c r="U2" s="45" t="s">
        <v>54</v>
      </c>
      <c r="V2" s="45"/>
      <c r="W2" s="45"/>
      <c r="X2" s="45" t="s">
        <v>59</v>
      </c>
      <c r="Y2" s="45"/>
      <c r="Z2" s="45"/>
    </row>
    <row r="3" spans="1:26" s="10" customFormat="1" ht="33.75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60</v>
      </c>
      <c r="V3" s="9" t="s">
        <v>61</v>
      </c>
      <c r="W3" s="9" t="s">
        <v>62</v>
      </c>
      <c r="X3" s="9" t="s">
        <v>60</v>
      </c>
      <c r="Y3" s="9" t="s">
        <v>61</v>
      </c>
      <c r="Z3" s="9" t="s">
        <v>62</v>
      </c>
    </row>
    <row r="4" spans="1:26" ht="24.75" customHeight="1">
      <c r="A4" s="1">
        <v>430502</v>
      </c>
      <c r="B4" s="1" t="s">
        <v>0</v>
      </c>
      <c r="C4" s="1">
        <v>1</v>
      </c>
      <c r="D4" s="1">
        <v>1</v>
      </c>
      <c r="E4" s="1">
        <v>154</v>
      </c>
      <c r="F4" s="1"/>
      <c r="G4" s="1"/>
      <c r="H4" s="1">
        <v>71</v>
      </c>
      <c r="I4" s="1"/>
      <c r="J4" s="1"/>
      <c r="K4" s="1">
        <v>9</v>
      </c>
      <c r="L4" s="1"/>
      <c r="M4" s="1"/>
      <c r="N4" s="1">
        <v>49</v>
      </c>
      <c r="O4" s="1">
        <v>4</v>
      </c>
      <c r="P4" s="1">
        <v>4</v>
      </c>
      <c r="Q4" s="1">
        <v>32</v>
      </c>
      <c r="R4" s="1">
        <v>3</v>
      </c>
      <c r="S4" s="1">
        <v>3</v>
      </c>
      <c r="T4" s="1">
        <v>43</v>
      </c>
      <c r="U4" s="1"/>
      <c r="V4" s="1"/>
      <c r="W4" s="1">
        <v>27</v>
      </c>
      <c r="X4" s="1">
        <f>SUM(C4+F4+I4+L4+O4+R4+U4)</f>
        <v>8</v>
      </c>
      <c r="Y4" s="1">
        <f>SUM(D4+G4+J4+M4+P4+S4+V4)</f>
        <v>8</v>
      </c>
      <c r="Z4" s="1">
        <f>SUM(E4+H4+K4+N4+Q4+T4+W4)</f>
        <v>385</v>
      </c>
    </row>
    <row r="5" spans="1:26" ht="24.75" customHeight="1">
      <c r="A5" s="1">
        <v>430503</v>
      </c>
      <c r="B5" s="1" t="s">
        <v>1</v>
      </c>
      <c r="C5" s="1"/>
      <c r="D5" s="1">
        <v>1</v>
      </c>
      <c r="E5" s="1">
        <v>44</v>
      </c>
      <c r="F5" s="1"/>
      <c r="G5" s="1">
        <v>3</v>
      </c>
      <c r="H5" s="1">
        <v>45</v>
      </c>
      <c r="I5" s="1"/>
      <c r="J5" s="1"/>
      <c r="K5" s="1">
        <v>29</v>
      </c>
      <c r="L5" s="1">
        <v>1</v>
      </c>
      <c r="M5" s="1">
        <v>1</v>
      </c>
      <c r="N5" s="1">
        <v>49</v>
      </c>
      <c r="O5" s="1">
        <v>8</v>
      </c>
      <c r="P5" s="1">
        <v>8</v>
      </c>
      <c r="Q5" s="1">
        <v>41</v>
      </c>
      <c r="R5" s="1"/>
      <c r="S5" s="1"/>
      <c r="T5" s="1">
        <v>54</v>
      </c>
      <c r="U5" s="1"/>
      <c r="V5" s="1"/>
      <c r="W5" s="1">
        <v>44</v>
      </c>
      <c r="X5" s="1">
        <f aca="true" t="shared" si="0" ref="X5:X15">SUM(C5+F5+I5+L5+O5+R5+U5)</f>
        <v>9</v>
      </c>
      <c r="Y5" s="1">
        <f aca="true" t="shared" si="1" ref="Y5:Y15">SUM(D5+G5+J5+M5+P5+S5+V5)</f>
        <v>13</v>
      </c>
      <c r="Z5" s="1">
        <f aca="true" t="shared" si="2" ref="Z5:Z15">SUM(E5+H5+K5+N5+Q5+T5+W5)</f>
        <v>306</v>
      </c>
    </row>
    <row r="6" spans="1:26" ht="24.75" customHeight="1">
      <c r="A6" s="1">
        <v>430511</v>
      </c>
      <c r="B6" s="1" t="s">
        <v>2</v>
      </c>
      <c r="C6" s="1"/>
      <c r="D6" s="1"/>
      <c r="E6" s="1">
        <v>22</v>
      </c>
      <c r="F6" s="1"/>
      <c r="G6" s="1"/>
      <c r="H6" s="1">
        <v>8</v>
      </c>
      <c r="I6" s="1"/>
      <c r="J6" s="1"/>
      <c r="K6" s="1">
        <v>6</v>
      </c>
      <c r="L6" s="1"/>
      <c r="M6" s="1"/>
      <c r="N6" s="1">
        <v>10</v>
      </c>
      <c r="O6" s="1">
        <v>3</v>
      </c>
      <c r="P6" s="1">
        <v>3</v>
      </c>
      <c r="Q6" s="1">
        <v>16</v>
      </c>
      <c r="R6" s="1"/>
      <c r="S6" s="1"/>
      <c r="T6" s="1">
        <v>18</v>
      </c>
      <c r="U6" s="1">
        <v>1</v>
      </c>
      <c r="V6" s="1">
        <v>1</v>
      </c>
      <c r="W6" s="1">
        <v>7</v>
      </c>
      <c r="X6" s="1">
        <f t="shared" si="0"/>
        <v>4</v>
      </c>
      <c r="Y6" s="1">
        <f t="shared" si="1"/>
        <v>4</v>
      </c>
      <c r="Z6" s="1">
        <f t="shared" si="2"/>
        <v>87</v>
      </c>
    </row>
    <row r="7" spans="1:26" ht="24.75" customHeight="1">
      <c r="A7" s="1">
        <v>430521</v>
      </c>
      <c r="B7" s="1" t="s">
        <v>3</v>
      </c>
      <c r="C7" s="1">
        <v>1</v>
      </c>
      <c r="D7" s="1">
        <v>32</v>
      </c>
      <c r="E7" s="1">
        <v>503</v>
      </c>
      <c r="F7" s="1"/>
      <c r="G7" s="1">
        <v>11</v>
      </c>
      <c r="H7" s="1">
        <v>266</v>
      </c>
      <c r="I7" s="1">
        <v>1</v>
      </c>
      <c r="J7" s="1">
        <v>2</v>
      </c>
      <c r="K7" s="1">
        <v>39</v>
      </c>
      <c r="L7" s="1"/>
      <c r="M7" s="1">
        <v>8</v>
      </c>
      <c r="N7" s="1">
        <v>107</v>
      </c>
      <c r="O7" s="1">
        <v>2</v>
      </c>
      <c r="P7" s="1">
        <v>2</v>
      </c>
      <c r="Q7" s="1">
        <v>18</v>
      </c>
      <c r="R7" s="1"/>
      <c r="S7" s="1"/>
      <c r="T7" s="1">
        <v>28</v>
      </c>
      <c r="U7" s="1"/>
      <c r="V7" s="1"/>
      <c r="W7" s="1">
        <v>26</v>
      </c>
      <c r="X7" s="1">
        <f t="shared" si="0"/>
        <v>4</v>
      </c>
      <c r="Y7" s="1">
        <f t="shared" si="1"/>
        <v>55</v>
      </c>
      <c r="Z7" s="1">
        <f t="shared" si="2"/>
        <v>987</v>
      </c>
    </row>
    <row r="8" spans="1:26" ht="24.75" customHeight="1">
      <c r="A8" s="1">
        <v>430522</v>
      </c>
      <c r="B8" s="1" t="s">
        <v>4</v>
      </c>
      <c r="C8" s="1"/>
      <c r="D8" s="1"/>
      <c r="E8" s="1">
        <v>139</v>
      </c>
      <c r="F8" s="1"/>
      <c r="G8" s="1"/>
      <c r="H8" s="1">
        <v>86</v>
      </c>
      <c r="I8" s="1"/>
      <c r="J8" s="1"/>
      <c r="K8" s="1">
        <v>23</v>
      </c>
      <c r="L8" s="1"/>
      <c r="M8" s="1"/>
      <c r="N8" s="1">
        <v>18</v>
      </c>
      <c r="O8" s="1"/>
      <c r="P8" s="1"/>
      <c r="Q8" s="1">
        <v>11</v>
      </c>
      <c r="R8" s="1">
        <v>2</v>
      </c>
      <c r="S8" s="1">
        <v>2</v>
      </c>
      <c r="T8" s="1">
        <v>10</v>
      </c>
      <c r="U8" s="1">
        <v>1</v>
      </c>
      <c r="V8" s="1">
        <v>1</v>
      </c>
      <c r="W8" s="1">
        <v>22</v>
      </c>
      <c r="X8" s="1">
        <f t="shared" si="0"/>
        <v>3</v>
      </c>
      <c r="Y8" s="1">
        <f t="shared" si="1"/>
        <v>3</v>
      </c>
      <c r="Z8" s="1">
        <f t="shared" si="2"/>
        <v>309</v>
      </c>
    </row>
    <row r="9" spans="1:26" ht="24.75" customHeight="1">
      <c r="A9" s="1">
        <v>430523</v>
      </c>
      <c r="B9" s="1" t="s">
        <v>5</v>
      </c>
      <c r="C9" s="1"/>
      <c r="D9" s="1"/>
      <c r="E9" s="1">
        <v>80</v>
      </c>
      <c r="F9" s="1"/>
      <c r="G9" s="1"/>
      <c r="H9" s="1">
        <v>65</v>
      </c>
      <c r="I9" s="1"/>
      <c r="J9" s="1"/>
      <c r="K9" s="1">
        <v>12</v>
      </c>
      <c r="L9" s="1"/>
      <c r="M9" s="1"/>
      <c r="N9" s="1">
        <v>30</v>
      </c>
      <c r="O9" s="1"/>
      <c r="P9" s="1"/>
      <c r="Q9" s="1">
        <v>12</v>
      </c>
      <c r="R9" s="1"/>
      <c r="S9" s="1"/>
      <c r="T9" s="1">
        <v>7</v>
      </c>
      <c r="U9" s="1"/>
      <c r="V9" s="1"/>
      <c r="W9" s="1">
        <v>14</v>
      </c>
      <c r="X9" s="1">
        <f t="shared" si="0"/>
        <v>0</v>
      </c>
      <c r="Y9" s="1">
        <f t="shared" si="1"/>
        <v>0</v>
      </c>
      <c r="Z9" s="1">
        <f t="shared" si="2"/>
        <v>220</v>
      </c>
    </row>
    <row r="10" spans="1:26" ht="24.75" customHeight="1">
      <c r="A10" s="1">
        <v>430524</v>
      </c>
      <c r="B10" s="1" t="s">
        <v>6</v>
      </c>
      <c r="C10" s="1"/>
      <c r="D10" s="1"/>
      <c r="E10" s="1">
        <v>146</v>
      </c>
      <c r="F10" s="1"/>
      <c r="G10" s="1"/>
      <c r="H10" s="1">
        <v>113</v>
      </c>
      <c r="I10" s="1"/>
      <c r="J10" s="1"/>
      <c r="K10" s="1">
        <v>47</v>
      </c>
      <c r="L10" s="1"/>
      <c r="M10" s="1"/>
      <c r="N10" s="1">
        <v>34</v>
      </c>
      <c r="O10" s="1"/>
      <c r="P10" s="1"/>
      <c r="Q10" s="1">
        <v>14</v>
      </c>
      <c r="R10" s="1"/>
      <c r="S10" s="1"/>
      <c r="T10" s="1">
        <v>18</v>
      </c>
      <c r="U10" s="1"/>
      <c r="V10" s="1"/>
      <c r="W10" s="1">
        <v>44</v>
      </c>
      <c r="X10" s="1">
        <f t="shared" si="0"/>
        <v>0</v>
      </c>
      <c r="Y10" s="1">
        <f t="shared" si="1"/>
        <v>0</v>
      </c>
      <c r="Z10" s="1">
        <f t="shared" si="2"/>
        <v>416</v>
      </c>
    </row>
    <row r="11" spans="1:26" ht="24.75" customHeight="1">
      <c r="A11" s="1">
        <v>430525</v>
      </c>
      <c r="B11" s="1" t="s">
        <v>7</v>
      </c>
      <c r="C11" s="1"/>
      <c r="D11" s="1"/>
      <c r="E11" s="1">
        <v>97</v>
      </c>
      <c r="F11" s="1"/>
      <c r="G11" s="1">
        <v>1</v>
      </c>
      <c r="H11" s="1">
        <v>104</v>
      </c>
      <c r="I11" s="1"/>
      <c r="J11" s="1">
        <v>1</v>
      </c>
      <c r="K11" s="1">
        <v>27</v>
      </c>
      <c r="L11" s="1"/>
      <c r="M11" s="1">
        <v>3</v>
      </c>
      <c r="N11" s="1">
        <v>48</v>
      </c>
      <c r="O11" s="1"/>
      <c r="P11" s="1"/>
      <c r="Q11" s="1">
        <v>13</v>
      </c>
      <c r="R11" s="1">
        <v>4</v>
      </c>
      <c r="S11" s="1">
        <v>4</v>
      </c>
      <c r="T11" s="1">
        <v>21</v>
      </c>
      <c r="U11" s="1"/>
      <c r="V11" s="1"/>
      <c r="W11" s="1">
        <v>43</v>
      </c>
      <c r="X11" s="1">
        <f t="shared" si="0"/>
        <v>4</v>
      </c>
      <c r="Y11" s="1">
        <f t="shared" si="1"/>
        <v>9</v>
      </c>
      <c r="Z11" s="1">
        <f t="shared" si="2"/>
        <v>353</v>
      </c>
    </row>
    <row r="12" spans="1:26" ht="24.75" customHeight="1">
      <c r="A12" s="1">
        <v>430527</v>
      </c>
      <c r="B12" s="1" t="s">
        <v>8</v>
      </c>
      <c r="C12" s="1"/>
      <c r="D12" s="1"/>
      <c r="E12" s="1">
        <v>77</v>
      </c>
      <c r="F12" s="1"/>
      <c r="G12" s="1"/>
      <c r="H12" s="1">
        <v>29</v>
      </c>
      <c r="I12" s="1"/>
      <c r="J12" s="1"/>
      <c r="K12" s="1">
        <v>8</v>
      </c>
      <c r="L12" s="1"/>
      <c r="M12" s="1"/>
      <c r="N12" s="1">
        <v>27</v>
      </c>
      <c r="O12" s="1"/>
      <c r="P12" s="1"/>
      <c r="Q12" s="1">
        <v>9</v>
      </c>
      <c r="R12" s="1"/>
      <c r="S12" s="1"/>
      <c r="T12" s="1">
        <v>10</v>
      </c>
      <c r="U12" s="1"/>
      <c r="V12" s="1"/>
      <c r="W12" s="1">
        <v>15</v>
      </c>
      <c r="X12" s="1">
        <f t="shared" si="0"/>
        <v>0</v>
      </c>
      <c r="Y12" s="1">
        <f t="shared" si="1"/>
        <v>0</v>
      </c>
      <c r="Z12" s="1">
        <f t="shared" si="2"/>
        <v>175</v>
      </c>
    </row>
    <row r="13" spans="1:26" ht="24.75" customHeight="1">
      <c r="A13" s="1">
        <v>430528</v>
      </c>
      <c r="B13" s="1" t="s">
        <v>9</v>
      </c>
      <c r="C13" s="1"/>
      <c r="D13" s="1"/>
      <c r="E13" s="1">
        <v>61</v>
      </c>
      <c r="F13" s="1"/>
      <c r="G13" s="1"/>
      <c r="H13" s="1">
        <v>69</v>
      </c>
      <c r="I13" s="1"/>
      <c r="J13" s="1"/>
      <c r="K13" s="1">
        <v>26</v>
      </c>
      <c r="L13" s="1"/>
      <c r="M13" s="1"/>
      <c r="N13" s="1">
        <v>20</v>
      </c>
      <c r="O13" s="1"/>
      <c r="P13" s="1"/>
      <c r="Q13" s="1">
        <v>14</v>
      </c>
      <c r="R13" s="1"/>
      <c r="S13" s="1"/>
      <c r="T13" s="1">
        <v>7</v>
      </c>
      <c r="U13" s="1"/>
      <c r="V13" s="1"/>
      <c r="W13" s="1">
        <v>30</v>
      </c>
      <c r="X13" s="1">
        <f t="shared" si="0"/>
        <v>0</v>
      </c>
      <c r="Y13" s="1">
        <f t="shared" si="1"/>
        <v>0</v>
      </c>
      <c r="Z13" s="1">
        <f t="shared" si="2"/>
        <v>227</v>
      </c>
    </row>
    <row r="14" spans="1:26" ht="24.75" customHeight="1">
      <c r="A14" s="1">
        <v>430529</v>
      </c>
      <c r="B14" s="1" t="s">
        <v>10</v>
      </c>
      <c r="C14" s="1"/>
      <c r="D14" s="1"/>
      <c r="E14" s="1">
        <v>26</v>
      </c>
      <c r="F14" s="1"/>
      <c r="G14" s="1"/>
      <c r="H14" s="1">
        <v>21</v>
      </c>
      <c r="I14" s="1"/>
      <c r="J14" s="1"/>
      <c r="K14" s="1">
        <v>7</v>
      </c>
      <c r="L14" s="1"/>
      <c r="M14" s="1"/>
      <c r="N14" s="1">
        <v>25</v>
      </c>
      <c r="O14" s="1"/>
      <c r="P14" s="1"/>
      <c r="Q14" s="1">
        <v>6</v>
      </c>
      <c r="R14" s="1"/>
      <c r="S14" s="1"/>
      <c r="T14" s="1">
        <v>4</v>
      </c>
      <c r="U14" s="1">
        <v>1</v>
      </c>
      <c r="V14" s="1">
        <v>1</v>
      </c>
      <c r="W14" s="1">
        <v>15</v>
      </c>
      <c r="X14" s="1">
        <f t="shared" si="0"/>
        <v>1</v>
      </c>
      <c r="Y14" s="1">
        <f t="shared" si="1"/>
        <v>1</v>
      </c>
      <c r="Z14" s="1">
        <f t="shared" si="2"/>
        <v>104</v>
      </c>
    </row>
    <row r="15" spans="1:26" ht="24.75" customHeight="1">
      <c r="A15" s="1">
        <v>430581</v>
      </c>
      <c r="B15" s="1" t="s">
        <v>11</v>
      </c>
      <c r="C15" s="1"/>
      <c r="D15" s="1"/>
      <c r="E15" s="1">
        <v>81</v>
      </c>
      <c r="F15" s="1"/>
      <c r="G15" s="1"/>
      <c r="H15" s="1">
        <v>56</v>
      </c>
      <c r="I15" s="1"/>
      <c r="J15" s="1"/>
      <c r="K15" s="1">
        <v>14</v>
      </c>
      <c r="L15" s="1"/>
      <c r="M15" s="1"/>
      <c r="N15" s="1">
        <v>47</v>
      </c>
      <c r="O15" s="1"/>
      <c r="P15" s="1"/>
      <c r="Q15" s="1">
        <v>14</v>
      </c>
      <c r="R15" s="1">
        <v>1</v>
      </c>
      <c r="S15" s="1">
        <v>1</v>
      </c>
      <c r="T15" s="1">
        <v>19</v>
      </c>
      <c r="U15" s="1">
        <v>2</v>
      </c>
      <c r="V15" s="1">
        <v>3</v>
      </c>
      <c r="W15" s="1">
        <v>31</v>
      </c>
      <c r="X15" s="1">
        <f t="shared" si="0"/>
        <v>3</v>
      </c>
      <c r="Y15" s="1">
        <f t="shared" si="1"/>
        <v>4</v>
      </c>
      <c r="Z15" s="1">
        <f t="shared" si="2"/>
        <v>262</v>
      </c>
    </row>
    <row r="16" spans="1:26" s="12" customFormat="1" ht="29.25" customHeight="1">
      <c r="A16" s="50" t="s">
        <v>63</v>
      </c>
      <c r="B16" s="50"/>
      <c r="C16" s="11">
        <f>SUM(C4:C15)</f>
        <v>2</v>
      </c>
      <c r="D16" s="11">
        <f aca="true" t="shared" si="3" ref="D16:T16">SUM(D4:D15)</f>
        <v>34</v>
      </c>
      <c r="E16" s="11">
        <f t="shared" si="3"/>
        <v>1430</v>
      </c>
      <c r="F16" s="11">
        <f t="shared" si="3"/>
        <v>0</v>
      </c>
      <c r="G16" s="11">
        <f t="shared" si="3"/>
        <v>15</v>
      </c>
      <c r="H16" s="11">
        <f t="shared" si="3"/>
        <v>933</v>
      </c>
      <c r="I16" s="11">
        <f t="shared" si="3"/>
        <v>1</v>
      </c>
      <c r="J16" s="11">
        <f t="shared" si="3"/>
        <v>3</v>
      </c>
      <c r="K16" s="11">
        <f t="shared" si="3"/>
        <v>247</v>
      </c>
      <c r="L16" s="11">
        <f t="shared" si="3"/>
        <v>1</v>
      </c>
      <c r="M16" s="11">
        <f t="shared" si="3"/>
        <v>12</v>
      </c>
      <c r="N16" s="11">
        <f t="shared" si="3"/>
        <v>464</v>
      </c>
      <c r="O16" s="11">
        <f t="shared" si="3"/>
        <v>17</v>
      </c>
      <c r="P16" s="11">
        <f t="shared" si="3"/>
        <v>17</v>
      </c>
      <c r="Q16" s="11">
        <f t="shared" si="3"/>
        <v>200</v>
      </c>
      <c r="R16" s="11">
        <f t="shared" si="3"/>
        <v>10</v>
      </c>
      <c r="S16" s="11">
        <f t="shared" si="3"/>
        <v>10</v>
      </c>
      <c r="T16" s="11">
        <f t="shared" si="3"/>
        <v>239</v>
      </c>
      <c r="U16" s="11">
        <f aca="true" t="shared" si="4" ref="U16:Z16">SUM(U4:U15)</f>
        <v>5</v>
      </c>
      <c r="V16" s="11">
        <f t="shared" si="4"/>
        <v>6</v>
      </c>
      <c r="W16" s="11">
        <f t="shared" si="4"/>
        <v>318</v>
      </c>
      <c r="X16" s="11">
        <f t="shared" si="4"/>
        <v>36</v>
      </c>
      <c r="Y16" s="11">
        <f t="shared" si="4"/>
        <v>97</v>
      </c>
      <c r="Z16" s="11">
        <f t="shared" si="4"/>
        <v>3831</v>
      </c>
    </row>
    <row r="17" spans="1:26" s="12" customFormat="1" ht="29.25" customHeight="1">
      <c r="A17" s="47" t="s">
        <v>66</v>
      </c>
      <c r="B17" s="48"/>
      <c r="C17" s="11">
        <v>2</v>
      </c>
      <c r="D17" s="11">
        <v>1</v>
      </c>
      <c r="E17" s="11">
        <v>3</v>
      </c>
      <c r="F17" s="11">
        <v>2</v>
      </c>
      <c r="G17" s="11">
        <v>2</v>
      </c>
      <c r="H17" s="11">
        <v>2</v>
      </c>
      <c r="I17" s="11">
        <v>1</v>
      </c>
      <c r="J17" s="11">
        <v>1</v>
      </c>
      <c r="K17" s="11">
        <v>2</v>
      </c>
      <c r="L17" s="11">
        <v>1</v>
      </c>
      <c r="M17" s="11">
        <v>2</v>
      </c>
      <c r="N17" s="11">
        <v>6</v>
      </c>
      <c r="O17" s="11">
        <v>1</v>
      </c>
      <c r="P17" s="11">
        <v>1</v>
      </c>
      <c r="Q17" s="11">
        <v>5</v>
      </c>
      <c r="R17" s="11">
        <v>1</v>
      </c>
      <c r="S17" s="11">
        <v>1</v>
      </c>
      <c r="T17" s="11">
        <v>7</v>
      </c>
      <c r="U17" s="11">
        <v>2</v>
      </c>
      <c r="V17" s="11">
        <v>4</v>
      </c>
      <c r="W17" s="11">
        <v>5</v>
      </c>
      <c r="X17" s="11">
        <v>1</v>
      </c>
      <c r="Y17" s="11">
        <v>1</v>
      </c>
      <c r="Z17" s="11">
        <v>2</v>
      </c>
    </row>
    <row r="18" spans="4:26" ht="2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30" ht="14.25">
      <c r="T30">
        <v>1</v>
      </c>
    </row>
    <row r="31" spans="18:20" ht="14.25">
      <c r="R31">
        <v>1</v>
      </c>
      <c r="T31">
        <v>3</v>
      </c>
    </row>
    <row r="32" spans="12:20" ht="14.25">
      <c r="L32">
        <f>SUM(L20:L31)</f>
        <v>0</v>
      </c>
      <c r="M32">
        <f aca="true" t="shared" si="5" ref="M32:T32">SUM(M20:M31)</f>
        <v>0</v>
      </c>
      <c r="N32">
        <f t="shared" si="5"/>
        <v>0</v>
      </c>
      <c r="O32">
        <f t="shared" si="5"/>
        <v>0</v>
      </c>
      <c r="P32">
        <f t="shared" si="5"/>
        <v>0</v>
      </c>
      <c r="Q32">
        <f t="shared" si="5"/>
        <v>0</v>
      </c>
      <c r="R32">
        <f t="shared" si="5"/>
        <v>1</v>
      </c>
      <c r="S32">
        <f t="shared" si="5"/>
        <v>0</v>
      </c>
      <c r="T32">
        <f t="shared" si="5"/>
        <v>4</v>
      </c>
    </row>
  </sheetData>
  <sheetProtection/>
  <mergeCells count="13">
    <mergeCell ref="A1:Z1"/>
    <mergeCell ref="A16:B16"/>
    <mergeCell ref="A2:A3"/>
    <mergeCell ref="B2:B3"/>
    <mergeCell ref="C2:E2"/>
    <mergeCell ref="F2:H2"/>
    <mergeCell ref="I2:K2"/>
    <mergeCell ref="U2:W2"/>
    <mergeCell ref="X2:Z2"/>
    <mergeCell ref="A17:B17"/>
    <mergeCell ref="L2:N2"/>
    <mergeCell ref="O2:Q2"/>
    <mergeCell ref="R2:T2"/>
  </mergeCells>
  <printOptions/>
  <pageMargins left="0.1968503937007874" right="0.16" top="0.7874015748031497" bottom="0.7874015748031497" header="0.7874015748031497" footer="0.787401574803149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2" width="13.00390625" style="0" bestFit="1" customWidth="1"/>
    <col min="9" max="9" width="9.625" style="0" customWidth="1"/>
  </cols>
  <sheetData>
    <row r="1" spans="1:12" ht="22.5" customHeight="1">
      <c r="A1" s="51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81">
      <c r="A2" s="13" t="s">
        <v>27</v>
      </c>
      <c r="B2" s="13" t="s">
        <v>28</v>
      </c>
      <c r="C2" s="13" t="s">
        <v>29</v>
      </c>
      <c r="D2" s="13" t="s">
        <v>57</v>
      </c>
      <c r="E2" s="13" t="s">
        <v>30</v>
      </c>
      <c r="F2" s="13" t="s">
        <v>26</v>
      </c>
      <c r="G2" s="13" t="s">
        <v>31</v>
      </c>
      <c r="H2" s="13" t="s">
        <v>32</v>
      </c>
      <c r="I2" s="14" t="s">
        <v>25</v>
      </c>
      <c r="J2" s="13" t="s">
        <v>33</v>
      </c>
      <c r="K2" s="14" t="s">
        <v>35</v>
      </c>
      <c r="L2" s="14" t="s">
        <v>36</v>
      </c>
    </row>
    <row r="3" spans="1:12" ht="20.25">
      <c r="A3" s="15">
        <v>430502</v>
      </c>
      <c r="B3" s="15" t="s">
        <v>37</v>
      </c>
      <c r="C3" s="15"/>
      <c r="D3" s="1"/>
      <c r="E3" s="15"/>
      <c r="F3" s="15"/>
      <c r="G3" s="15"/>
      <c r="H3" s="15"/>
      <c r="I3" s="15"/>
      <c r="J3" s="15"/>
      <c r="K3" s="15">
        <v>1</v>
      </c>
      <c r="L3" s="15">
        <f aca="true" t="shared" si="0" ref="L3:L15">SUM(C3:K3)</f>
        <v>1</v>
      </c>
    </row>
    <row r="4" spans="1:12" ht="20.25">
      <c r="A4" s="15">
        <v>430503</v>
      </c>
      <c r="B4" s="15" t="s">
        <v>38</v>
      </c>
      <c r="C4" s="15"/>
      <c r="D4" s="1"/>
      <c r="E4" s="15"/>
      <c r="F4" s="15"/>
      <c r="G4" s="15"/>
      <c r="H4" s="15"/>
      <c r="I4" s="15"/>
      <c r="J4" s="15"/>
      <c r="K4" s="15"/>
      <c r="L4" s="15">
        <f t="shared" si="0"/>
        <v>0</v>
      </c>
    </row>
    <row r="5" spans="1:12" ht="20.25">
      <c r="A5" s="15">
        <v>430511</v>
      </c>
      <c r="B5" s="15" t="s">
        <v>39</v>
      </c>
      <c r="C5" s="15"/>
      <c r="D5" s="1"/>
      <c r="E5" s="15"/>
      <c r="F5" s="15"/>
      <c r="G5" s="15"/>
      <c r="H5" s="15"/>
      <c r="I5" s="15"/>
      <c r="J5" s="15">
        <v>1</v>
      </c>
      <c r="K5" s="15"/>
      <c r="L5" s="15">
        <f t="shared" si="0"/>
        <v>1</v>
      </c>
    </row>
    <row r="6" spans="1:12" ht="20.25">
      <c r="A6" s="15">
        <v>430521</v>
      </c>
      <c r="B6" s="15" t="s">
        <v>40</v>
      </c>
      <c r="C6" s="15">
        <v>1</v>
      </c>
      <c r="D6" s="1"/>
      <c r="E6" s="16"/>
      <c r="F6" s="15">
        <v>2</v>
      </c>
      <c r="G6" s="15"/>
      <c r="H6" s="15"/>
      <c r="I6" s="15"/>
      <c r="J6" s="15"/>
      <c r="K6" s="15">
        <v>2</v>
      </c>
      <c r="L6" s="15">
        <f t="shared" si="0"/>
        <v>5</v>
      </c>
    </row>
    <row r="7" spans="1:12" ht="20.25">
      <c r="A7" s="15">
        <v>430522</v>
      </c>
      <c r="B7" s="15" t="s">
        <v>41</v>
      </c>
      <c r="C7" s="15"/>
      <c r="D7" s="15"/>
      <c r="E7" s="16"/>
      <c r="F7" s="15"/>
      <c r="G7" s="15"/>
      <c r="H7" s="15"/>
      <c r="I7" s="15"/>
      <c r="J7" s="15"/>
      <c r="K7" s="15"/>
      <c r="L7" s="15">
        <f t="shared" si="0"/>
        <v>0</v>
      </c>
    </row>
    <row r="8" spans="1:12" ht="20.25">
      <c r="A8" s="15">
        <v>430523</v>
      </c>
      <c r="B8" s="15" t="s">
        <v>42</v>
      </c>
      <c r="C8" s="15"/>
      <c r="D8" s="15"/>
      <c r="E8" s="16"/>
      <c r="F8" s="15"/>
      <c r="G8" s="15"/>
      <c r="H8" s="15"/>
      <c r="I8" s="15"/>
      <c r="J8" s="15"/>
      <c r="K8" s="15"/>
      <c r="L8" s="15">
        <f t="shared" si="0"/>
        <v>0</v>
      </c>
    </row>
    <row r="9" spans="1:12" ht="20.25">
      <c r="A9" s="15">
        <v>430524</v>
      </c>
      <c r="B9" s="15" t="s">
        <v>43</v>
      </c>
      <c r="C9" s="15"/>
      <c r="D9" s="15"/>
      <c r="E9" s="16"/>
      <c r="F9" s="15"/>
      <c r="G9" s="15"/>
      <c r="H9" s="15"/>
      <c r="I9" s="15"/>
      <c r="J9" s="15"/>
      <c r="K9" s="15"/>
      <c r="L9" s="15">
        <f t="shared" si="0"/>
        <v>0</v>
      </c>
    </row>
    <row r="10" spans="1:12" ht="20.25">
      <c r="A10" s="15">
        <v>430525</v>
      </c>
      <c r="B10" s="15" t="s">
        <v>44</v>
      </c>
      <c r="C10" s="15"/>
      <c r="D10" s="15"/>
      <c r="E10" s="16"/>
      <c r="F10" s="15"/>
      <c r="G10" s="15"/>
      <c r="H10" s="15"/>
      <c r="I10" s="15"/>
      <c r="J10" s="15"/>
      <c r="K10" s="15"/>
      <c r="L10" s="15">
        <f t="shared" si="0"/>
        <v>0</v>
      </c>
    </row>
    <row r="11" spans="1:12" ht="20.25">
      <c r="A11" s="15">
        <v>430527</v>
      </c>
      <c r="B11" s="15" t="s">
        <v>45</v>
      </c>
      <c r="C11" s="15"/>
      <c r="D11" s="15"/>
      <c r="E11" s="16"/>
      <c r="F11" s="15"/>
      <c r="G11" s="15"/>
      <c r="H11" s="15"/>
      <c r="I11" s="15"/>
      <c r="J11" s="15"/>
      <c r="K11" s="15"/>
      <c r="L11" s="15">
        <f t="shared" si="0"/>
        <v>0</v>
      </c>
    </row>
    <row r="12" spans="1:12" ht="20.25">
      <c r="A12" s="15">
        <v>430528</v>
      </c>
      <c r="B12" s="15" t="s">
        <v>46</v>
      </c>
      <c r="C12" s="15"/>
      <c r="D12" s="15"/>
      <c r="E12" s="16"/>
      <c r="F12" s="15"/>
      <c r="G12" s="15"/>
      <c r="H12" s="15"/>
      <c r="I12" s="15"/>
      <c r="J12" s="15"/>
      <c r="K12" s="15"/>
      <c r="L12" s="15">
        <f t="shared" si="0"/>
        <v>0</v>
      </c>
    </row>
    <row r="13" spans="1:12" ht="20.25">
      <c r="A13" s="15">
        <v>430529</v>
      </c>
      <c r="B13" s="15" t="s">
        <v>47</v>
      </c>
      <c r="C13" s="15"/>
      <c r="D13" s="15"/>
      <c r="E13" s="16"/>
      <c r="F13" s="15"/>
      <c r="G13" s="15"/>
      <c r="H13" s="15"/>
      <c r="I13" s="15"/>
      <c r="J13" s="15"/>
      <c r="K13" s="15"/>
      <c r="L13" s="15">
        <f t="shared" si="0"/>
        <v>0</v>
      </c>
    </row>
    <row r="14" spans="1:12" ht="20.25">
      <c r="A14" s="15">
        <v>430581</v>
      </c>
      <c r="B14" s="15" t="s">
        <v>48</v>
      </c>
      <c r="C14" s="15"/>
      <c r="D14" s="15"/>
      <c r="E14" s="16"/>
      <c r="F14" s="15"/>
      <c r="G14" s="15"/>
      <c r="H14" s="15"/>
      <c r="I14" s="15"/>
      <c r="J14" s="15"/>
      <c r="K14" s="15">
        <v>1</v>
      </c>
      <c r="L14" s="15">
        <f t="shared" si="0"/>
        <v>1</v>
      </c>
    </row>
    <row r="15" spans="1:12" ht="20.25">
      <c r="A15" s="44" t="s">
        <v>49</v>
      </c>
      <c r="B15" s="44"/>
      <c r="C15" s="15">
        <f aca="true" t="shared" si="1" ref="C15:K15">SUM(C3:C14)</f>
        <v>1</v>
      </c>
      <c r="D15" s="15">
        <f t="shared" si="1"/>
        <v>0</v>
      </c>
      <c r="E15" s="15">
        <f t="shared" si="1"/>
        <v>0</v>
      </c>
      <c r="F15" s="15">
        <f t="shared" si="1"/>
        <v>2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1</v>
      </c>
      <c r="K15" s="15">
        <f t="shared" si="1"/>
        <v>4</v>
      </c>
      <c r="L15" s="15">
        <f t="shared" si="0"/>
        <v>8</v>
      </c>
    </row>
    <row r="16" spans="1:12" ht="20.25">
      <c r="A16" s="42" t="s">
        <v>65</v>
      </c>
      <c r="B16" s="43"/>
      <c r="C16" s="18">
        <v>3</v>
      </c>
      <c r="D16" s="18">
        <v>11</v>
      </c>
      <c r="E16" s="18">
        <v>2</v>
      </c>
      <c r="F16" s="18">
        <v>2</v>
      </c>
      <c r="G16" s="18">
        <v>2</v>
      </c>
      <c r="H16" s="18">
        <v>2</v>
      </c>
      <c r="I16" s="18">
        <v>14</v>
      </c>
      <c r="J16" s="18">
        <v>1</v>
      </c>
      <c r="K16" s="18">
        <v>11</v>
      </c>
      <c r="L16" s="18">
        <v>13</v>
      </c>
    </row>
    <row r="17" spans="1:12" ht="22.5" customHeight="1">
      <c r="A17" s="36" t="s">
        <v>71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18.75" customHeight="1">
      <c r="A18" s="34" t="s">
        <v>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</sheetData>
  <sheetProtection/>
  <mergeCells count="5">
    <mergeCell ref="A18:L19"/>
    <mergeCell ref="A1:L1"/>
    <mergeCell ref="A15:B15"/>
    <mergeCell ref="A16:B16"/>
    <mergeCell ref="A17:L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E1">
      <selection activeCell="M16" sqref="M16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4" width="4.625" style="0" customWidth="1"/>
    <col min="5" max="5" width="7.375" style="0" customWidth="1"/>
    <col min="6" max="6" width="4.75390625" style="0" customWidth="1"/>
    <col min="7" max="7" width="4.625" style="0" customWidth="1"/>
    <col min="8" max="8" width="6.00390625" style="0" customWidth="1"/>
    <col min="9" max="10" width="5.375" style="0" customWidth="1"/>
    <col min="11" max="11" width="6.00390625" style="0" customWidth="1"/>
    <col min="12" max="13" width="5.125" style="0" customWidth="1"/>
    <col min="14" max="14" width="5.75390625" style="0" customWidth="1"/>
    <col min="15" max="15" width="4.875" style="0" customWidth="1"/>
    <col min="16" max="16" width="5.625" style="0" customWidth="1"/>
    <col min="17" max="17" width="5.875" style="0" customWidth="1"/>
    <col min="18" max="19" width="4.875" style="0" customWidth="1"/>
    <col min="20" max="20" width="6.25390625" style="0" customWidth="1"/>
    <col min="21" max="22" width="4.875" style="0" customWidth="1"/>
    <col min="23" max="23" width="6.25390625" style="0" customWidth="1"/>
    <col min="24" max="24" width="4.875" style="0" customWidth="1"/>
    <col min="25" max="25" width="5.375" style="0" customWidth="1"/>
    <col min="26" max="26" width="7.00390625" style="0" customWidth="1"/>
  </cols>
  <sheetData>
    <row r="1" spans="1:26" ht="58.5" customHeight="1">
      <c r="A1" s="52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39.75" customHeight="1">
      <c r="A2" s="46" t="s">
        <v>13</v>
      </c>
      <c r="B2" s="46" t="s">
        <v>14</v>
      </c>
      <c r="C2" s="46" t="s">
        <v>15</v>
      </c>
      <c r="D2" s="46"/>
      <c r="E2" s="46"/>
      <c r="F2" s="45" t="s">
        <v>55</v>
      </c>
      <c r="G2" s="46"/>
      <c r="H2" s="46"/>
      <c r="I2" s="45" t="s">
        <v>56</v>
      </c>
      <c r="J2" s="46"/>
      <c r="K2" s="46"/>
      <c r="L2" s="46" t="s">
        <v>16</v>
      </c>
      <c r="M2" s="46"/>
      <c r="N2" s="46"/>
      <c r="O2" s="46" t="s">
        <v>57</v>
      </c>
      <c r="P2" s="46"/>
      <c r="Q2" s="46"/>
      <c r="R2" s="45" t="s">
        <v>25</v>
      </c>
      <c r="S2" s="45"/>
      <c r="T2" s="45"/>
      <c r="U2" s="45" t="s">
        <v>18</v>
      </c>
      <c r="V2" s="45"/>
      <c r="W2" s="45"/>
      <c r="X2" s="45" t="s">
        <v>17</v>
      </c>
      <c r="Y2" s="45"/>
      <c r="Z2" s="45"/>
    </row>
    <row r="3" spans="1:26" s="10" customFormat="1" ht="33.75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60</v>
      </c>
      <c r="V3" s="9" t="s">
        <v>61</v>
      </c>
      <c r="W3" s="9" t="s">
        <v>62</v>
      </c>
      <c r="X3" s="9" t="s">
        <v>60</v>
      </c>
      <c r="Y3" s="9" t="s">
        <v>61</v>
      </c>
      <c r="Z3" s="9" t="s">
        <v>62</v>
      </c>
    </row>
    <row r="4" spans="1:26" ht="24.75" customHeight="1">
      <c r="A4" s="1">
        <v>430502</v>
      </c>
      <c r="B4" s="1" t="s">
        <v>0</v>
      </c>
      <c r="C4" s="1"/>
      <c r="D4" s="1">
        <v>1</v>
      </c>
      <c r="E4" s="1">
        <v>154</v>
      </c>
      <c r="F4" s="1"/>
      <c r="G4" s="1"/>
      <c r="H4" s="1">
        <v>71</v>
      </c>
      <c r="I4" s="1"/>
      <c r="J4" s="1"/>
      <c r="K4" s="1">
        <v>9</v>
      </c>
      <c r="L4" s="1"/>
      <c r="M4" s="1"/>
      <c r="N4" s="1">
        <v>49</v>
      </c>
      <c r="O4" s="1"/>
      <c r="P4" s="1">
        <v>4</v>
      </c>
      <c r="Q4" s="1">
        <v>32</v>
      </c>
      <c r="R4" s="1"/>
      <c r="S4" s="1">
        <v>3</v>
      </c>
      <c r="T4" s="1">
        <v>43</v>
      </c>
      <c r="U4" s="1">
        <v>1</v>
      </c>
      <c r="V4" s="1">
        <v>1</v>
      </c>
      <c r="W4" s="1">
        <v>28</v>
      </c>
      <c r="X4" s="1">
        <f>SUM(C4+F4+I4+L4+O4+R4+U4)</f>
        <v>1</v>
      </c>
      <c r="Y4" s="1">
        <f>SUM(D4+G4+J4+M4+P4+S4+V4)</f>
        <v>9</v>
      </c>
      <c r="Z4" s="1">
        <f>SUM(E4+H4+K4+N4+Q4+T4+W4)</f>
        <v>386</v>
      </c>
    </row>
    <row r="5" spans="1:26" ht="24.75" customHeight="1">
      <c r="A5" s="1">
        <v>430503</v>
      </c>
      <c r="B5" s="1" t="s">
        <v>1</v>
      </c>
      <c r="C5" s="1"/>
      <c r="D5" s="1">
        <v>1</v>
      </c>
      <c r="E5" s="1">
        <v>44</v>
      </c>
      <c r="F5" s="1"/>
      <c r="G5" s="1">
        <v>3</v>
      </c>
      <c r="H5" s="1">
        <v>45</v>
      </c>
      <c r="I5" s="1"/>
      <c r="J5" s="1"/>
      <c r="K5" s="1">
        <v>29</v>
      </c>
      <c r="L5" s="1"/>
      <c r="M5" s="1">
        <v>1</v>
      </c>
      <c r="N5" s="1">
        <v>49</v>
      </c>
      <c r="O5" s="1"/>
      <c r="P5" s="1">
        <v>8</v>
      </c>
      <c r="Q5" s="1">
        <v>41</v>
      </c>
      <c r="R5" s="1"/>
      <c r="S5" s="1"/>
      <c r="T5" s="1">
        <v>54</v>
      </c>
      <c r="U5" s="1"/>
      <c r="V5" s="1"/>
      <c r="W5" s="1">
        <v>44</v>
      </c>
      <c r="X5" s="1">
        <f aca="true" t="shared" si="0" ref="X5:X15">SUM(C5+F5+I5+L5+O5+R5+U5)</f>
        <v>0</v>
      </c>
      <c r="Y5" s="1">
        <f aca="true" t="shared" si="1" ref="Y5:Z15">SUM(D5+G5+J5+M5+P5+S5+V5)</f>
        <v>13</v>
      </c>
      <c r="Z5" s="1">
        <f t="shared" si="1"/>
        <v>306</v>
      </c>
    </row>
    <row r="6" spans="1:26" ht="24.75" customHeight="1">
      <c r="A6" s="1">
        <v>430511</v>
      </c>
      <c r="B6" s="1" t="s">
        <v>2</v>
      </c>
      <c r="C6" s="1"/>
      <c r="D6" s="1"/>
      <c r="E6" s="1">
        <v>22</v>
      </c>
      <c r="F6" s="1"/>
      <c r="G6" s="1"/>
      <c r="H6" s="1">
        <v>8</v>
      </c>
      <c r="I6" s="1"/>
      <c r="J6" s="1"/>
      <c r="K6" s="1">
        <v>6</v>
      </c>
      <c r="L6" s="1">
        <v>1</v>
      </c>
      <c r="M6" s="1">
        <v>1</v>
      </c>
      <c r="N6" s="1">
        <v>11</v>
      </c>
      <c r="O6" s="1"/>
      <c r="P6" s="1">
        <v>3</v>
      </c>
      <c r="Q6" s="1">
        <v>16</v>
      </c>
      <c r="R6" s="1"/>
      <c r="S6" s="1"/>
      <c r="T6" s="1">
        <v>18</v>
      </c>
      <c r="U6" s="1"/>
      <c r="V6" s="1">
        <v>1</v>
      </c>
      <c r="W6" s="1">
        <v>7</v>
      </c>
      <c r="X6" s="1">
        <f t="shared" si="0"/>
        <v>1</v>
      </c>
      <c r="Y6" s="1">
        <f t="shared" si="1"/>
        <v>5</v>
      </c>
      <c r="Z6" s="1">
        <f t="shared" si="1"/>
        <v>88</v>
      </c>
    </row>
    <row r="7" spans="1:26" ht="24.75" customHeight="1">
      <c r="A7" s="1">
        <v>430521</v>
      </c>
      <c r="B7" s="1" t="s">
        <v>3</v>
      </c>
      <c r="C7" s="1">
        <v>1</v>
      </c>
      <c r="D7" s="1">
        <v>33</v>
      </c>
      <c r="E7" s="1">
        <v>504</v>
      </c>
      <c r="F7" s="1">
        <v>2</v>
      </c>
      <c r="G7" s="1">
        <v>13</v>
      </c>
      <c r="H7" s="1">
        <v>268</v>
      </c>
      <c r="I7" s="1"/>
      <c r="J7" s="1">
        <v>2</v>
      </c>
      <c r="K7" s="1">
        <v>39</v>
      </c>
      <c r="L7" s="1"/>
      <c r="M7" s="1">
        <v>8</v>
      </c>
      <c r="N7" s="1">
        <v>107</v>
      </c>
      <c r="O7" s="1"/>
      <c r="P7" s="1">
        <v>2</v>
      </c>
      <c r="Q7" s="1">
        <v>18</v>
      </c>
      <c r="R7" s="1"/>
      <c r="S7" s="1"/>
      <c r="T7" s="1">
        <v>28</v>
      </c>
      <c r="U7" s="1">
        <v>2</v>
      </c>
      <c r="V7" s="1">
        <v>2</v>
      </c>
      <c r="W7" s="1">
        <v>28</v>
      </c>
      <c r="X7" s="1">
        <f t="shared" si="0"/>
        <v>5</v>
      </c>
      <c r="Y7" s="1">
        <f t="shared" si="1"/>
        <v>60</v>
      </c>
      <c r="Z7" s="1">
        <f t="shared" si="1"/>
        <v>992</v>
      </c>
    </row>
    <row r="8" spans="1:26" ht="24.75" customHeight="1">
      <c r="A8" s="1">
        <v>430522</v>
      </c>
      <c r="B8" s="1" t="s">
        <v>4</v>
      </c>
      <c r="C8" s="1"/>
      <c r="D8" s="1"/>
      <c r="E8" s="1">
        <v>139</v>
      </c>
      <c r="F8" s="1"/>
      <c r="G8" s="1"/>
      <c r="H8" s="1">
        <v>86</v>
      </c>
      <c r="I8" s="1"/>
      <c r="J8" s="1"/>
      <c r="K8" s="1">
        <v>23</v>
      </c>
      <c r="L8" s="1"/>
      <c r="M8" s="1"/>
      <c r="N8" s="1">
        <v>18</v>
      </c>
      <c r="O8" s="1"/>
      <c r="P8" s="1"/>
      <c r="Q8" s="1">
        <v>11</v>
      </c>
      <c r="R8" s="1"/>
      <c r="S8" s="1">
        <v>2</v>
      </c>
      <c r="T8" s="1">
        <v>10</v>
      </c>
      <c r="U8" s="1"/>
      <c r="V8" s="1">
        <v>1</v>
      </c>
      <c r="W8" s="1">
        <v>22</v>
      </c>
      <c r="X8" s="1">
        <f t="shared" si="0"/>
        <v>0</v>
      </c>
      <c r="Y8" s="1">
        <f t="shared" si="1"/>
        <v>3</v>
      </c>
      <c r="Z8" s="1">
        <f t="shared" si="1"/>
        <v>309</v>
      </c>
    </row>
    <row r="9" spans="1:26" ht="24.75" customHeight="1">
      <c r="A9" s="1">
        <v>430523</v>
      </c>
      <c r="B9" s="1" t="s">
        <v>5</v>
      </c>
      <c r="C9" s="1"/>
      <c r="D9" s="1"/>
      <c r="E9" s="1">
        <v>80</v>
      </c>
      <c r="F9" s="1"/>
      <c r="G9" s="1"/>
      <c r="H9" s="1">
        <v>65</v>
      </c>
      <c r="I9" s="1"/>
      <c r="J9" s="1"/>
      <c r="K9" s="1">
        <v>12</v>
      </c>
      <c r="L9" s="1"/>
      <c r="M9" s="1"/>
      <c r="N9" s="1">
        <v>30</v>
      </c>
      <c r="O9" s="1"/>
      <c r="P9" s="1"/>
      <c r="Q9" s="1">
        <v>12</v>
      </c>
      <c r="R9" s="1"/>
      <c r="S9" s="1"/>
      <c r="T9" s="1">
        <v>7</v>
      </c>
      <c r="U9" s="1"/>
      <c r="V9" s="1"/>
      <c r="W9" s="1">
        <v>14</v>
      </c>
      <c r="X9" s="1">
        <f t="shared" si="0"/>
        <v>0</v>
      </c>
      <c r="Y9" s="1">
        <f t="shared" si="1"/>
        <v>0</v>
      </c>
      <c r="Z9" s="1">
        <f t="shared" si="1"/>
        <v>220</v>
      </c>
    </row>
    <row r="10" spans="1:26" ht="24.75" customHeight="1">
      <c r="A10" s="1">
        <v>430524</v>
      </c>
      <c r="B10" s="1" t="s">
        <v>6</v>
      </c>
      <c r="C10" s="1"/>
      <c r="D10" s="1"/>
      <c r="E10" s="1">
        <v>146</v>
      </c>
      <c r="F10" s="1"/>
      <c r="G10" s="1"/>
      <c r="H10" s="1">
        <v>113</v>
      </c>
      <c r="I10" s="1"/>
      <c r="J10" s="1"/>
      <c r="K10" s="1">
        <v>47</v>
      </c>
      <c r="L10" s="1"/>
      <c r="M10" s="1"/>
      <c r="N10" s="1">
        <v>34</v>
      </c>
      <c r="O10" s="1"/>
      <c r="P10" s="1"/>
      <c r="Q10" s="1">
        <v>14</v>
      </c>
      <c r="R10" s="1"/>
      <c r="S10" s="1"/>
      <c r="T10" s="1">
        <v>18</v>
      </c>
      <c r="U10" s="1"/>
      <c r="V10" s="1"/>
      <c r="W10" s="1">
        <v>44</v>
      </c>
      <c r="X10" s="1">
        <f t="shared" si="0"/>
        <v>0</v>
      </c>
      <c r="Y10" s="1">
        <f t="shared" si="1"/>
        <v>0</v>
      </c>
      <c r="Z10" s="1">
        <f t="shared" si="1"/>
        <v>416</v>
      </c>
    </row>
    <row r="11" spans="1:26" ht="24.75" customHeight="1">
      <c r="A11" s="1">
        <v>430525</v>
      </c>
      <c r="B11" s="1" t="s">
        <v>7</v>
      </c>
      <c r="C11" s="1"/>
      <c r="D11" s="1"/>
      <c r="E11" s="1">
        <v>97</v>
      </c>
      <c r="F11" s="1"/>
      <c r="G11" s="1">
        <v>1</v>
      </c>
      <c r="H11" s="1">
        <v>104</v>
      </c>
      <c r="I11" s="1"/>
      <c r="J11" s="1">
        <v>1</v>
      </c>
      <c r="K11" s="1">
        <v>27</v>
      </c>
      <c r="L11" s="1"/>
      <c r="M11" s="1">
        <v>3</v>
      </c>
      <c r="N11" s="1">
        <v>48</v>
      </c>
      <c r="O11" s="1"/>
      <c r="P11" s="1"/>
      <c r="Q11" s="1">
        <v>13</v>
      </c>
      <c r="R11" s="1"/>
      <c r="S11" s="1">
        <v>4</v>
      </c>
      <c r="T11" s="1">
        <v>21</v>
      </c>
      <c r="U11" s="1"/>
      <c r="V11" s="1"/>
      <c r="W11" s="1">
        <v>43</v>
      </c>
      <c r="X11" s="1">
        <f t="shared" si="0"/>
        <v>0</v>
      </c>
      <c r="Y11" s="1">
        <f t="shared" si="1"/>
        <v>9</v>
      </c>
      <c r="Z11" s="1">
        <f t="shared" si="1"/>
        <v>353</v>
      </c>
    </row>
    <row r="12" spans="1:26" ht="24.75" customHeight="1">
      <c r="A12" s="1">
        <v>430527</v>
      </c>
      <c r="B12" s="1" t="s">
        <v>8</v>
      </c>
      <c r="C12" s="1"/>
      <c r="D12" s="1"/>
      <c r="E12" s="1">
        <v>77</v>
      </c>
      <c r="F12" s="1"/>
      <c r="G12" s="1"/>
      <c r="H12" s="1">
        <v>29</v>
      </c>
      <c r="I12" s="1"/>
      <c r="J12" s="1"/>
      <c r="K12" s="1">
        <v>8</v>
      </c>
      <c r="L12" s="1"/>
      <c r="M12" s="1"/>
      <c r="N12" s="1">
        <v>27</v>
      </c>
      <c r="O12" s="1"/>
      <c r="P12" s="1"/>
      <c r="Q12" s="1">
        <v>9</v>
      </c>
      <c r="R12" s="1"/>
      <c r="S12" s="1"/>
      <c r="T12" s="1">
        <v>10</v>
      </c>
      <c r="U12" s="1"/>
      <c r="V12" s="1"/>
      <c r="W12" s="1">
        <v>15</v>
      </c>
      <c r="X12" s="1">
        <f t="shared" si="0"/>
        <v>0</v>
      </c>
      <c r="Y12" s="1">
        <f t="shared" si="1"/>
        <v>0</v>
      </c>
      <c r="Z12" s="1">
        <f t="shared" si="1"/>
        <v>175</v>
      </c>
    </row>
    <row r="13" spans="1:26" ht="24.75" customHeight="1">
      <c r="A13" s="1">
        <v>430528</v>
      </c>
      <c r="B13" s="1" t="s">
        <v>9</v>
      </c>
      <c r="C13" s="1"/>
      <c r="D13" s="1"/>
      <c r="E13" s="1">
        <v>61</v>
      </c>
      <c r="F13" s="1"/>
      <c r="G13" s="1"/>
      <c r="H13" s="1">
        <v>69</v>
      </c>
      <c r="I13" s="1"/>
      <c r="J13" s="1"/>
      <c r="K13" s="1">
        <v>26</v>
      </c>
      <c r="L13" s="1"/>
      <c r="M13" s="1"/>
      <c r="N13" s="1">
        <v>20</v>
      </c>
      <c r="O13" s="1"/>
      <c r="P13" s="1"/>
      <c r="Q13" s="1">
        <v>14</v>
      </c>
      <c r="R13" s="1"/>
      <c r="S13" s="1"/>
      <c r="T13" s="1">
        <v>7</v>
      </c>
      <c r="U13" s="1"/>
      <c r="V13" s="1"/>
      <c r="W13" s="1">
        <v>30</v>
      </c>
      <c r="X13" s="1">
        <f t="shared" si="0"/>
        <v>0</v>
      </c>
      <c r="Y13" s="1">
        <f t="shared" si="1"/>
        <v>0</v>
      </c>
      <c r="Z13" s="1">
        <f t="shared" si="1"/>
        <v>227</v>
      </c>
    </row>
    <row r="14" spans="1:26" ht="24.75" customHeight="1">
      <c r="A14" s="1">
        <v>430529</v>
      </c>
      <c r="B14" s="1" t="s">
        <v>10</v>
      </c>
      <c r="C14" s="1"/>
      <c r="D14" s="1"/>
      <c r="E14" s="1">
        <v>26</v>
      </c>
      <c r="F14" s="1"/>
      <c r="G14" s="1"/>
      <c r="H14" s="1">
        <v>21</v>
      </c>
      <c r="I14" s="1"/>
      <c r="J14" s="1"/>
      <c r="K14" s="1">
        <v>7</v>
      </c>
      <c r="L14" s="1"/>
      <c r="M14" s="1"/>
      <c r="N14" s="1">
        <v>25</v>
      </c>
      <c r="O14" s="1"/>
      <c r="P14" s="1"/>
      <c r="Q14" s="1">
        <v>6</v>
      </c>
      <c r="R14" s="1"/>
      <c r="S14" s="1"/>
      <c r="T14" s="1">
        <v>4</v>
      </c>
      <c r="U14" s="1"/>
      <c r="V14" s="1">
        <v>1</v>
      </c>
      <c r="W14" s="1">
        <v>15</v>
      </c>
      <c r="X14" s="1">
        <f t="shared" si="0"/>
        <v>0</v>
      </c>
      <c r="Y14" s="1">
        <f t="shared" si="1"/>
        <v>1</v>
      </c>
      <c r="Z14" s="1">
        <f t="shared" si="1"/>
        <v>104</v>
      </c>
    </row>
    <row r="15" spans="1:26" ht="24.75" customHeight="1">
      <c r="A15" s="1">
        <v>430581</v>
      </c>
      <c r="B15" s="1" t="s">
        <v>11</v>
      </c>
      <c r="C15" s="1"/>
      <c r="D15" s="1"/>
      <c r="E15" s="1">
        <v>81</v>
      </c>
      <c r="F15" s="1"/>
      <c r="G15" s="1"/>
      <c r="H15" s="1">
        <v>56</v>
      </c>
      <c r="I15" s="1"/>
      <c r="J15" s="1"/>
      <c r="K15" s="1">
        <v>14</v>
      </c>
      <c r="L15" s="1"/>
      <c r="M15" s="1"/>
      <c r="N15" s="1">
        <v>47</v>
      </c>
      <c r="O15" s="1"/>
      <c r="P15" s="1"/>
      <c r="Q15" s="1">
        <v>14</v>
      </c>
      <c r="R15" s="1"/>
      <c r="S15" s="1">
        <v>1</v>
      </c>
      <c r="T15" s="1">
        <v>19</v>
      </c>
      <c r="U15" s="1">
        <v>1</v>
      </c>
      <c r="V15" s="1">
        <v>4</v>
      </c>
      <c r="W15" s="1">
        <v>32</v>
      </c>
      <c r="X15" s="1">
        <f t="shared" si="0"/>
        <v>1</v>
      </c>
      <c r="Y15" s="1">
        <f t="shared" si="1"/>
        <v>5</v>
      </c>
      <c r="Z15" s="1">
        <f t="shared" si="1"/>
        <v>263</v>
      </c>
    </row>
    <row r="16" spans="1:26" s="12" customFormat="1" ht="29.25" customHeight="1">
      <c r="A16" s="50" t="s">
        <v>12</v>
      </c>
      <c r="B16" s="50"/>
      <c r="C16" s="11">
        <f>SUM(C4:C15)</f>
        <v>1</v>
      </c>
      <c r="D16" s="11">
        <f aca="true" t="shared" si="2" ref="D16:Z16">SUM(D4:D15)</f>
        <v>35</v>
      </c>
      <c r="E16" s="11">
        <f t="shared" si="2"/>
        <v>1431</v>
      </c>
      <c r="F16" s="11">
        <f t="shared" si="2"/>
        <v>2</v>
      </c>
      <c r="G16" s="11">
        <f t="shared" si="2"/>
        <v>17</v>
      </c>
      <c r="H16" s="11">
        <f t="shared" si="2"/>
        <v>935</v>
      </c>
      <c r="I16" s="11">
        <f t="shared" si="2"/>
        <v>0</v>
      </c>
      <c r="J16" s="11">
        <f t="shared" si="2"/>
        <v>3</v>
      </c>
      <c r="K16" s="11">
        <f t="shared" si="2"/>
        <v>247</v>
      </c>
      <c r="L16" s="11">
        <f t="shared" si="2"/>
        <v>1</v>
      </c>
      <c r="M16" s="11">
        <f t="shared" si="2"/>
        <v>13</v>
      </c>
      <c r="N16" s="11">
        <f t="shared" si="2"/>
        <v>465</v>
      </c>
      <c r="O16" s="11">
        <f t="shared" si="2"/>
        <v>0</v>
      </c>
      <c r="P16" s="11">
        <f t="shared" si="2"/>
        <v>17</v>
      </c>
      <c r="Q16" s="11">
        <f t="shared" si="2"/>
        <v>200</v>
      </c>
      <c r="R16" s="11">
        <f t="shared" si="2"/>
        <v>0</v>
      </c>
      <c r="S16" s="11">
        <f t="shared" si="2"/>
        <v>10</v>
      </c>
      <c r="T16" s="11">
        <f t="shared" si="2"/>
        <v>239</v>
      </c>
      <c r="U16" s="11">
        <f t="shared" si="2"/>
        <v>4</v>
      </c>
      <c r="V16" s="11">
        <f t="shared" si="2"/>
        <v>10</v>
      </c>
      <c r="W16" s="11">
        <f t="shared" si="2"/>
        <v>322</v>
      </c>
      <c r="X16" s="11">
        <f t="shared" si="2"/>
        <v>8</v>
      </c>
      <c r="Y16" s="11">
        <f t="shared" si="2"/>
        <v>105</v>
      </c>
      <c r="Z16" s="11">
        <f t="shared" si="2"/>
        <v>3839</v>
      </c>
    </row>
    <row r="17" spans="1:26" s="12" customFormat="1" ht="29.25" customHeight="1">
      <c r="A17" s="47" t="s">
        <v>66</v>
      </c>
      <c r="B17" s="48"/>
      <c r="C17" s="19">
        <v>3</v>
      </c>
      <c r="D17" s="19">
        <v>1</v>
      </c>
      <c r="E17" s="19">
        <v>3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>
        <v>1</v>
      </c>
      <c r="M17" s="19">
        <v>2</v>
      </c>
      <c r="N17" s="19">
        <v>6</v>
      </c>
      <c r="O17" s="19">
        <v>11</v>
      </c>
      <c r="P17" s="19">
        <v>1</v>
      </c>
      <c r="Q17" s="19">
        <v>5</v>
      </c>
      <c r="R17" s="19">
        <v>14</v>
      </c>
      <c r="S17" s="19">
        <v>5</v>
      </c>
      <c r="T17" s="19">
        <v>7</v>
      </c>
      <c r="U17" s="19">
        <v>11</v>
      </c>
      <c r="V17" s="19">
        <v>7</v>
      </c>
      <c r="W17" s="19">
        <v>5</v>
      </c>
      <c r="X17" s="19">
        <v>13</v>
      </c>
      <c r="Y17" s="19">
        <v>2</v>
      </c>
      <c r="Z17" s="19">
        <v>2</v>
      </c>
    </row>
    <row r="18" spans="4:26" ht="2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</sheetData>
  <sheetProtection/>
  <mergeCells count="13">
    <mergeCell ref="I2:K2"/>
    <mergeCell ref="L2:N2"/>
    <mergeCell ref="O2:Q2"/>
    <mergeCell ref="R2:T2"/>
    <mergeCell ref="U2:W2"/>
    <mergeCell ref="X2:Z2"/>
    <mergeCell ref="A16:B16"/>
    <mergeCell ref="A17:B17"/>
    <mergeCell ref="A1:Z1"/>
    <mergeCell ref="A2:A3"/>
    <mergeCell ref="B2:B3"/>
    <mergeCell ref="C2:E2"/>
    <mergeCell ref="F2:H2"/>
  </mergeCells>
  <printOptions/>
  <pageMargins left="0.1968503937007874" right="0.16" top="0.7874015748031497" bottom="0.7874015748031497" header="0.7874015748031497" footer="0.787401574803149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3.7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/>
      <c r="D3" s="2"/>
      <c r="E3" s="2"/>
      <c r="F3" s="2"/>
      <c r="G3" s="1"/>
      <c r="H3" s="1"/>
      <c r="I3" s="2"/>
      <c r="J3" s="2"/>
      <c r="K3" s="2">
        <v>3</v>
      </c>
      <c r="L3" s="2">
        <f>SUM(C3:K3)</f>
        <v>3</v>
      </c>
    </row>
    <row r="4" spans="1:12" ht="25.5">
      <c r="A4" s="2">
        <v>430503</v>
      </c>
      <c r="B4" s="2" t="s">
        <v>1</v>
      </c>
      <c r="C4" s="2">
        <v>1</v>
      </c>
      <c r="D4" s="2"/>
      <c r="E4" s="2"/>
      <c r="F4" s="2"/>
      <c r="G4" s="1"/>
      <c r="H4" s="1"/>
      <c r="I4" s="2"/>
      <c r="J4" s="2"/>
      <c r="K4" s="2">
        <v>1</v>
      </c>
      <c r="L4" s="2">
        <f aca="true" t="shared" si="0" ref="L4:L14">SUM(C4:K4)</f>
        <v>2</v>
      </c>
    </row>
    <row r="5" spans="1:12" ht="25.5">
      <c r="A5" s="2">
        <v>430511</v>
      </c>
      <c r="B5" s="2" t="s">
        <v>2</v>
      </c>
      <c r="C5" s="2"/>
      <c r="D5" s="2"/>
      <c r="E5" s="2"/>
      <c r="F5" s="2"/>
      <c r="G5" s="1"/>
      <c r="H5" s="1"/>
      <c r="I5" s="2">
        <v>1</v>
      </c>
      <c r="J5" s="2"/>
      <c r="K5" s="2"/>
      <c r="L5" s="2">
        <f t="shared" si="0"/>
        <v>1</v>
      </c>
    </row>
    <row r="6" spans="1:12" ht="25.5">
      <c r="A6" s="2">
        <v>430521</v>
      </c>
      <c r="B6" s="2" t="s">
        <v>3</v>
      </c>
      <c r="C6" s="2">
        <v>12</v>
      </c>
      <c r="D6" s="2"/>
      <c r="E6" s="2">
        <v>2</v>
      </c>
      <c r="F6" s="2">
        <v>3</v>
      </c>
      <c r="G6" s="1"/>
      <c r="H6" s="1"/>
      <c r="I6" s="2">
        <v>1</v>
      </c>
      <c r="J6" s="2"/>
      <c r="K6" s="2">
        <v>5</v>
      </c>
      <c r="L6" s="2">
        <f t="shared" si="0"/>
        <v>23</v>
      </c>
    </row>
    <row r="7" spans="1:12" ht="25.5">
      <c r="A7" s="2">
        <v>430522</v>
      </c>
      <c r="B7" s="2" t="s">
        <v>4</v>
      </c>
      <c r="C7" s="2"/>
      <c r="D7" s="2"/>
      <c r="E7" s="2"/>
      <c r="F7" s="2"/>
      <c r="G7" s="1"/>
      <c r="H7" s="1"/>
      <c r="I7" s="2">
        <v>1</v>
      </c>
      <c r="J7" s="2"/>
      <c r="K7" s="2"/>
      <c r="L7" s="2">
        <f t="shared" si="0"/>
        <v>1</v>
      </c>
    </row>
    <row r="8" spans="1:12" ht="25.5">
      <c r="A8" s="2">
        <v>430523</v>
      </c>
      <c r="B8" s="2" t="s">
        <v>5</v>
      </c>
      <c r="C8" s="2"/>
      <c r="D8" s="2"/>
      <c r="E8" s="2"/>
      <c r="F8" s="2"/>
      <c r="G8" s="1"/>
      <c r="H8" s="1"/>
      <c r="I8" s="2"/>
      <c r="J8" s="2"/>
      <c r="K8" s="2"/>
      <c r="L8" s="2">
        <f t="shared" si="0"/>
        <v>0</v>
      </c>
    </row>
    <row r="9" spans="1:12" ht="25.5">
      <c r="A9" s="2">
        <v>430524</v>
      </c>
      <c r="B9" s="2" t="s">
        <v>6</v>
      </c>
      <c r="C9" s="2"/>
      <c r="D9" s="2"/>
      <c r="E9" s="2"/>
      <c r="F9" s="2"/>
      <c r="G9" s="1"/>
      <c r="H9" s="1"/>
      <c r="I9" s="2"/>
      <c r="J9" s="2"/>
      <c r="K9" s="2">
        <v>4</v>
      </c>
      <c r="L9" s="2">
        <f t="shared" si="0"/>
        <v>4</v>
      </c>
    </row>
    <row r="10" spans="1:12" ht="25.5">
      <c r="A10" s="2">
        <v>430525</v>
      </c>
      <c r="B10" s="2" t="s">
        <v>7</v>
      </c>
      <c r="C10" s="2"/>
      <c r="D10" s="2"/>
      <c r="E10" s="2"/>
      <c r="F10" s="2"/>
      <c r="G10" s="1"/>
      <c r="H10" s="1"/>
      <c r="I10" s="2"/>
      <c r="J10" s="2"/>
      <c r="K10" s="2"/>
      <c r="L10" s="2">
        <f t="shared" si="0"/>
        <v>0</v>
      </c>
    </row>
    <row r="11" spans="1:12" ht="25.5">
      <c r="A11" s="2">
        <v>430527</v>
      </c>
      <c r="B11" s="2" t="s">
        <v>8</v>
      </c>
      <c r="C11" s="2"/>
      <c r="D11" s="2"/>
      <c r="E11" s="2"/>
      <c r="F11" s="2"/>
      <c r="G11" s="1"/>
      <c r="H11" s="1"/>
      <c r="I11" s="2"/>
      <c r="J11" s="2"/>
      <c r="K11" s="2">
        <v>1</v>
      </c>
      <c r="L11" s="2">
        <f t="shared" si="0"/>
        <v>1</v>
      </c>
    </row>
    <row r="12" spans="1:12" ht="25.5">
      <c r="A12" s="2">
        <v>430528</v>
      </c>
      <c r="B12" s="2" t="s">
        <v>9</v>
      </c>
      <c r="C12" s="2">
        <v>19</v>
      </c>
      <c r="D12" s="2"/>
      <c r="E12" s="2"/>
      <c r="F12" s="2"/>
      <c r="G12" s="1"/>
      <c r="H12" s="1"/>
      <c r="I12" s="2"/>
      <c r="J12" s="2"/>
      <c r="K12" s="2"/>
      <c r="L12" s="2">
        <f t="shared" si="0"/>
        <v>19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1"/>
      <c r="H13" s="1"/>
      <c r="I13" s="2"/>
      <c r="J13" s="2"/>
      <c r="K13" s="2"/>
      <c r="L13" s="2">
        <f t="shared" si="0"/>
        <v>0</v>
      </c>
    </row>
    <row r="14" spans="1:12" ht="25.5">
      <c r="A14" s="2">
        <v>430581</v>
      </c>
      <c r="B14" s="2" t="s">
        <v>11</v>
      </c>
      <c r="C14" s="2"/>
      <c r="D14" s="2">
        <v>1</v>
      </c>
      <c r="E14" s="2"/>
      <c r="F14" s="2">
        <v>6</v>
      </c>
      <c r="G14" s="1"/>
      <c r="H14" s="1">
        <v>1</v>
      </c>
      <c r="I14" s="2"/>
      <c r="J14" s="2"/>
      <c r="K14" s="2">
        <v>2</v>
      </c>
      <c r="L14" s="2">
        <f t="shared" si="0"/>
        <v>10</v>
      </c>
    </row>
    <row r="15" spans="1:12" ht="25.5">
      <c r="A15" s="31" t="s">
        <v>12</v>
      </c>
      <c r="B15" s="31"/>
      <c r="C15" s="2">
        <f>SUM(C3:C14)</f>
        <v>32</v>
      </c>
      <c r="D15" s="2">
        <f aca="true" t="shared" si="1" ref="D15:I15">SUM(D3:D14)</f>
        <v>1</v>
      </c>
      <c r="E15" s="2">
        <f t="shared" si="1"/>
        <v>2</v>
      </c>
      <c r="F15" s="2">
        <f t="shared" si="1"/>
        <v>9</v>
      </c>
      <c r="G15" s="2">
        <f t="shared" si="1"/>
        <v>0</v>
      </c>
      <c r="H15" s="2">
        <f t="shared" si="1"/>
        <v>1</v>
      </c>
      <c r="I15" s="2">
        <f t="shared" si="1"/>
        <v>3</v>
      </c>
      <c r="J15" s="2">
        <f>SUM(J3:J14)</f>
        <v>0</v>
      </c>
      <c r="K15" s="2">
        <f>SUM(K3:K14)</f>
        <v>16</v>
      </c>
      <c r="L15" s="2">
        <f>SUM(L3:L14)</f>
        <v>64</v>
      </c>
    </row>
    <row r="16" spans="1:12" ht="27">
      <c r="A16" s="32" t="s">
        <v>74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V16" sqref="V16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4" width="4.625" style="0" customWidth="1"/>
    <col min="5" max="5" width="7.375" style="0" customWidth="1"/>
    <col min="6" max="6" width="4.875" style="0" customWidth="1"/>
    <col min="7" max="7" width="5.625" style="0" customWidth="1"/>
    <col min="8" max="8" width="5.875" style="0" customWidth="1"/>
    <col min="9" max="9" width="4.75390625" style="0" customWidth="1"/>
    <col min="10" max="10" width="4.625" style="0" customWidth="1"/>
    <col min="11" max="11" width="6.00390625" style="0" customWidth="1"/>
    <col min="12" max="13" width="5.375" style="0" customWidth="1"/>
    <col min="14" max="14" width="6.00390625" style="0" customWidth="1"/>
    <col min="15" max="16" width="4.875" style="0" customWidth="1"/>
    <col min="17" max="17" width="6.25390625" style="0" customWidth="1"/>
    <col min="18" max="19" width="5.125" style="0" customWidth="1"/>
    <col min="20" max="20" width="5.75390625" style="0" customWidth="1"/>
    <col min="21" max="22" width="4.875" style="0" customWidth="1"/>
    <col min="23" max="23" width="6.25390625" style="0" customWidth="1"/>
    <col min="24" max="24" width="4.875" style="0" customWidth="1"/>
    <col min="25" max="25" width="5.375" style="0" customWidth="1"/>
    <col min="26" max="26" width="7.00390625" style="0" customWidth="1"/>
  </cols>
  <sheetData>
    <row r="1" spans="1:26" ht="58.5" customHeight="1">
      <c r="A1" s="52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39.75" customHeight="1">
      <c r="A2" s="46" t="s">
        <v>13</v>
      </c>
      <c r="B2" s="46" t="s">
        <v>14</v>
      </c>
      <c r="C2" s="46" t="s">
        <v>15</v>
      </c>
      <c r="D2" s="46"/>
      <c r="E2" s="46"/>
      <c r="F2" s="46" t="s">
        <v>57</v>
      </c>
      <c r="G2" s="46"/>
      <c r="H2" s="46"/>
      <c r="I2" s="45" t="s">
        <v>55</v>
      </c>
      <c r="J2" s="46"/>
      <c r="K2" s="46"/>
      <c r="L2" s="45" t="s">
        <v>56</v>
      </c>
      <c r="M2" s="46"/>
      <c r="N2" s="46"/>
      <c r="O2" s="45" t="s">
        <v>25</v>
      </c>
      <c r="P2" s="45"/>
      <c r="Q2" s="45"/>
      <c r="R2" s="46" t="s">
        <v>16</v>
      </c>
      <c r="S2" s="46"/>
      <c r="T2" s="46"/>
      <c r="U2" s="45" t="s">
        <v>18</v>
      </c>
      <c r="V2" s="45"/>
      <c r="W2" s="45"/>
      <c r="X2" s="45" t="s">
        <v>17</v>
      </c>
      <c r="Y2" s="45"/>
      <c r="Z2" s="45"/>
    </row>
    <row r="3" spans="1:26" s="10" customFormat="1" ht="33.75" customHeight="1">
      <c r="A3" s="46"/>
      <c r="B3" s="46"/>
      <c r="C3" s="9" t="s">
        <v>60</v>
      </c>
      <c r="D3" s="9" t="s">
        <v>61</v>
      </c>
      <c r="E3" s="9" t="s">
        <v>62</v>
      </c>
      <c r="F3" s="9" t="s">
        <v>60</v>
      </c>
      <c r="G3" s="9" t="s">
        <v>61</v>
      </c>
      <c r="H3" s="9" t="s">
        <v>62</v>
      </c>
      <c r="I3" s="9" t="s">
        <v>60</v>
      </c>
      <c r="J3" s="9" t="s">
        <v>61</v>
      </c>
      <c r="K3" s="9" t="s">
        <v>62</v>
      </c>
      <c r="L3" s="9" t="s">
        <v>60</v>
      </c>
      <c r="M3" s="9" t="s">
        <v>61</v>
      </c>
      <c r="N3" s="9" t="s">
        <v>62</v>
      </c>
      <c r="O3" s="9" t="s">
        <v>60</v>
      </c>
      <c r="P3" s="9" t="s">
        <v>61</v>
      </c>
      <c r="Q3" s="9" t="s">
        <v>62</v>
      </c>
      <c r="R3" s="9" t="s">
        <v>60</v>
      </c>
      <c r="S3" s="9" t="s">
        <v>61</v>
      </c>
      <c r="T3" s="9" t="s">
        <v>62</v>
      </c>
      <c r="U3" s="9" t="s">
        <v>60</v>
      </c>
      <c r="V3" s="9" t="s">
        <v>61</v>
      </c>
      <c r="W3" s="9" t="s">
        <v>62</v>
      </c>
      <c r="X3" s="9" t="s">
        <v>60</v>
      </c>
      <c r="Y3" s="9" t="s">
        <v>61</v>
      </c>
      <c r="Z3" s="9" t="s">
        <v>62</v>
      </c>
    </row>
    <row r="4" spans="1:26" ht="24.75" customHeight="1">
      <c r="A4" s="1">
        <v>430502</v>
      </c>
      <c r="B4" s="1" t="s">
        <v>0</v>
      </c>
      <c r="C4" s="1"/>
      <c r="D4" s="1">
        <v>1</v>
      </c>
      <c r="E4" s="1">
        <v>154</v>
      </c>
      <c r="F4" s="1"/>
      <c r="G4" s="1">
        <v>4</v>
      </c>
      <c r="H4" s="1">
        <v>32</v>
      </c>
      <c r="I4" s="1"/>
      <c r="J4" s="1"/>
      <c r="K4" s="1">
        <v>71</v>
      </c>
      <c r="L4" s="1"/>
      <c r="M4" s="1"/>
      <c r="N4" s="1">
        <v>9</v>
      </c>
      <c r="O4" s="1"/>
      <c r="P4" s="1">
        <v>3</v>
      </c>
      <c r="Q4" s="1">
        <v>43</v>
      </c>
      <c r="R4" s="1"/>
      <c r="S4" s="1"/>
      <c r="T4" s="1">
        <v>49</v>
      </c>
      <c r="U4" s="1">
        <v>3</v>
      </c>
      <c r="V4" s="1">
        <v>4</v>
      </c>
      <c r="W4" s="1">
        <v>31</v>
      </c>
      <c r="X4" s="1">
        <f aca="true" t="shared" si="0" ref="X4:X15">SUM(C4+I4+L4+R4+F4+O4+U4)</f>
        <v>3</v>
      </c>
      <c r="Y4" s="1">
        <f aca="true" t="shared" si="1" ref="Y4:Y15">SUM(D4+J4+M4+S4+G4+P4+V4)</f>
        <v>12</v>
      </c>
      <c r="Z4" s="1">
        <f aca="true" t="shared" si="2" ref="Z4:Z15">SUM(E4+K4+N4+T4+H4+Q4+W4)</f>
        <v>389</v>
      </c>
    </row>
    <row r="5" spans="1:26" ht="24.75" customHeight="1">
      <c r="A5" s="1">
        <v>430503</v>
      </c>
      <c r="B5" s="1" t="s">
        <v>1</v>
      </c>
      <c r="C5" s="1">
        <v>1</v>
      </c>
      <c r="D5" s="1">
        <v>2</v>
      </c>
      <c r="E5" s="1">
        <v>45</v>
      </c>
      <c r="F5" s="1"/>
      <c r="G5" s="1">
        <v>8</v>
      </c>
      <c r="H5" s="1">
        <v>41</v>
      </c>
      <c r="I5" s="1"/>
      <c r="J5" s="1">
        <v>3</v>
      </c>
      <c r="K5" s="1">
        <v>45</v>
      </c>
      <c r="L5" s="1"/>
      <c r="M5" s="1"/>
      <c r="N5" s="1">
        <v>29</v>
      </c>
      <c r="O5" s="1"/>
      <c r="P5" s="1"/>
      <c r="Q5" s="1">
        <v>54</v>
      </c>
      <c r="R5" s="1"/>
      <c r="S5" s="1">
        <v>1</v>
      </c>
      <c r="T5" s="1">
        <v>49</v>
      </c>
      <c r="U5" s="1">
        <v>1</v>
      </c>
      <c r="V5" s="1">
        <v>1</v>
      </c>
      <c r="W5" s="1">
        <v>45</v>
      </c>
      <c r="X5" s="1">
        <f t="shared" si="0"/>
        <v>2</v>
      </c>
      <c r="Y5" s="1">
        <f t="shared" si="1"/>
        <v>15</v>
      </c>
      <c r="Z5" s="1">
        <f t="shared" si="2"/>
        <v>308</v>
      </c>
    </row>
    <row r="6" spans="1:26" ht="24.75" customHeight="1">
      <c r="A6" s="1">
        <v>430511</v>
      </c>
      <c r="B6" s="1" t="s">
        <v>2</v>
      </c>
      <c r="C6" s="1"/>
      <c r="D6" s="1"/>
      <c r="E6" s="1">
        <v>22</v>
      </c>
      <c r="F6" s="1"/>
      <c r="G6" s="1">
        <v>3</v>
      </c>
      <c r="H6" s="1">
        <v>16</v>
      </c>
      <c r="I6" s="1"/>
      <c r="J6" s="1"/>
      <c r="K6" s="1">
        <v>8</v>
      </c>
      <c r="L6" s="1"/>
      <c r="M6" s="1"/>
      <c r="N6" s="1">
        <v>6</v>
      </c>
      <c r="O6" s="1">
        <v>1</v>
      </c>
      <c r="P6" s="1">
        <v>1</v>
      </c>
      <c r="Q6" s="1">
        <v>19</v>
      </c>
      <c r="R6" s="1"/>
      <c r="S6" s="1">
        <v>1</v>
      </c>
      <c r="T6" s="1">
        <v>11</v>
      </c>
      <c r="U6" s="1"/>
      <c r="V6" s="1">
        <v>1</v>
      </c>
      <c r="W6" s="1">
        <v>7</v>
      </c>
      <c r="X6" s="1">
        <f t="shared" si="0"/>
        <v>1</v>
      </c>
      <c r="Y6" s="1">
        <f t="shared" si="1"/>
        <v>6</v>
      </c>
      <c r="Z6" s="1">
        <f t="shared" si="2"/>
        <v>89</v>
      </c>
    </row>
    <row r="7" spans="1:26" ht="24.75" customHeight="1">
      <c r="A7" s="1">
        <v>430521</v>
      </c>
      <c r="B7" s="1" t="s">
        <v>3</v>
      </c>
      <c r="C7" s="1">
        <v>12</v>
      </c>
      <c r="D7" s="1">
        <v>45</v>
      </c>
      <c r="E7" s="1">
        <v>516</v>
      </c>
      <c r="F7" s="1"/>
      <c r="G7" s="1">
        <v>2</v>
      </c>
      <c r="H7" s="1">
        <v>18</v>
      </c>
      <c r="I7" s="1">
        <v>5</v>
      </c>
      <c r="J7" s="1">
        <v>18</v>
      </c>
      <c r="K7" s="1">
        <v>273</v>
      </c>
      <c r="L7" s="1"/>
      <c r="M7" s="1">
        <v>2</v>
      </c>
      <c r="N7" s="1">
        <v>39</v>
      </c>
      <c r="O7" s="1">
        <v>1</v>
      </c>
      <c r="P7" s="1">
        <v>1</v>
      </c>
      <c r="Q7" s="1">
        <v>29</v>
      </c>
      <c r="R7" s="1"/>
      <c r="S7" s="1">
        <v>8</v>
      </c>
      <c r="T7" s="1">
        <v>107</v>
      </c>
      <c r="U7" s="1">
        <v>5</v>
      </c>
      <c r="V7" s="1">
        <v>7</v>
      </c>
      <c r="W7" s="1">
        <v>33</v>
      </c>
      <c r="X7" s="1">
        <f t="shared" si="0"/>
        <v>23</v>
      </c>
      <c r="Y7" s="1">
        <f t="shared" si="1"/>
        <v>83</v>
      </c>
      <c r="Z7" s="1">
        <f t="shared" si="2"/>
        <v>1015</v>
      </c>
    </row>
    <row r="8" spans="1:26" ht="24.75" customHeight="1">
      <c r="A8" s="1">
        <v>430522</v>
      </c>
      <c r="B8" s="1" t="s">
        <v>4</v>
      </c>
      <c r="C8" s="1"/>
      <c r="D8" s="1"/>
      <c r="E8" s="1">
        <v>139</v>
      </c>
      <c r="F8" s="1"/>
      <c r="G8" s="1"/>
      <c r="H8" s="1">
        <v>11</v>
      </c>
      <c r="I8" s="1"/>
      <c r="J8" s="1"/>
      <c r="K8" s="1">
        <v>86</v>
      </c>
      <c r="L8" s="1"/>
      <c r="M8" s="1"/>
      <c r="N8" s="1">
        <v>23</v>
      </c>
      <c r="O8" s="1">
        <v>1</v>
      </c>
      <c r="P8" s="1">
        <v>3</v>
      </c>
      <c r="Q8" s="1">
        <v>11</v>
      </c>
      <c r="R8" s="1"/>
      <c r="S8" s="1"/>
      <c r="T8" s="1">
        <v>18</v>
      </c>
      <c r="U8" s="1"/>
      <c r="V8" s="1">
        <v>1</v>
      </c>
      <c r="W8" s="1">
        <v>22</v>
      </c>
      <c r="X8" s="1">
        <f t="shared" si="0"/>
        <v>1</v>
      </c>
      <c r="Y8" s="1">
        <f t="shared" si="1"/>
        <v>4</v>
      </c>
      <c r="Z8" s="1">
        <f t="shared" si="2"/>
        <v>310</v>
      </c>
    </row>
    <row r="9" spans="1:26" ht="24.75" customHeight="1">
      <c r="A9" s="1">
        <v>430523</v>
      </c>
      <c r="B9" s="1" t="s">
        <v>5</v>
      </c>
      <c r="C9" s="1"/>
      <c r="D9" s="1"/>
      <c r="E9" s="1">
        <v>80</v>
      </c>
      <c r="F9" s="1"/>
      <c r="G9" s="1"/>
      <c r="H9" s="1">
        <v>12</v>
      </c>
      <c r="I9" s="1"/>
      <c r="J9" s="1"/>
      <c r="K9" s="1">
        <v>65</v>
      </c>
      <c r="L9" s="1"/>
      <c r="M9" s="1"/>
      <c r="N9" s="1">
        <v>12</v>
      </c>
      <c r="O9" s="1"/>
      <c r="P9" s="1"/>
      <c r="Q9" s="1">
        <v>7</v>
      </c>
      <c r="R9" s="1"/>
      <c r="S9" s="1"/>
      <c r="T9" s="1">
        <v>30</v>
      </c>
      <c r="U9" s="1"/>
      <c r="V9" s="1"/>
      <c r="W9" s="1">
        <v>14</v>
      </c>
      <c r="X9" s="1">
        <f t="shared" si="0"/>
        <v>0</v>
      </c>
      <c r="Y9" s="1">
        <f t="shared" si="1"/>
        <v>0</v>
      </c>
      <c r="Z9" s="1">
        <f t="shared" si="2"/>
        <v>220</v>
      </c>
    </row>
    <row r="10" spans="1:26" ht="24.75" customHeight="1">
      <c r="A10" s="1">
        <v>430524</v>
      </c>
      <c r="B10" s="1" t="s">
        <v>6</v>
      </c>
      <c r="C10" s="1"/>
      <c r="D10" s="1"/>
      <c r="E10" s="1">
        <v>146</v>
      </c>
      <c r="F10" s="1"/>
      <c r="G10" s="1"/>
      <c r="H10" s="1">
        <v>14</v>
      </c>
      <c r="I10" s="1"/>
      <c r="J10" s="1"/>
      <c r="K10" s="1">
        <v>113</v>
      </c>
      <c r="L10" s="1"/>
      <c r="M10" s="1"/>
      <c r="N10" s="1">
        <v>47</v>
      </c>
      <c r="O10" s="1"/>
      <c r="P10" s="1"/>
      <c r="Q10" s="1">
        <v>18</v>
      </c>
      <c r="R10" s="1"/>
      <c r="S10" s="1"/>
      <c r="T10" s="1">
        <v>34</v>
      </c>
      <c r="U10" s="1">
        <v>4</v>
      </c>
      <c r="V10" s="1">
        <v>4</v>
      </c>
      <c r="W10" s="1">
        <v>48</v>
      </c>
      <c r="X10" s="1">
        <f t="shared" si="0"/>
        <v>4</v>
      </c>
      <c r="Y10" s="1">
        <f t="shared" si="1"/>
        <v>4</v>
      </c>
      <c r="Z10" s="1">
        <f t="shared" si="2"/>
        <v>420</v>
      </c>
    </row>
    <row r="11" spans="1:26" s="27" customFormat="1" ht="24.75" customHeight="1">
      <c r="A11" s="26">
        <v>430525</v>
      </c>
      <c r="B11" s="26" t="s">
        <v>7</v>
      </c>
      <c r="C11" s="26"/>
      <c r="D11" s="26"/>
      <c r="E11" s="26">
        <v>97</v>
      </c>
      <c r="F11" s="26"/>
      <c r="G11" s="26"/>
      <c r="H11" s="26">
        <v>13</v>
      </c>
      <c r="I11" s="26"/>
      <c r="J11" s="26">
        <v>1</v>
      </c>
      <c r="K11" s="26">
        <v>104</v>
      </c>
      <c r="L11" s="26"/>
      <c r="M11" s="26">
        <v>1</v>
      </c>
      <c r="N11" s="26">
        <v>27</v>
      </c>
      <c r="O11" s="26"/>
      <c r="P11" s="26">
        <v>4</v>
      </c>
      <c r="Q11" s="26">
        <v>21</v>
      </c>
      <c r="R11" s="26"/>
      <c r="S11" s="26">
        <v>3</v>
      </c>
      <c r="T11" s="26">
        <v>48</v>
      </c>
      <c r="U11" s="26"/>
      <c r="V11" s="26"/>
      <c r="W11" s="26">
        <v>43</v>
      </c>
      <c r="X11" s="26">
        <f t="shared" si="0"/>
        <v>0</v>
      </c>
      <c r="Y11" s="26">
        <f t="shared" si="1"/>
        <v>9</v>
      </c>
      <c r="Z11" s="26">
        <f t="shared" si="2"/>
        <v>353</v>
      </c>
    </row>
    <row r="12" spans="1:26" ht="24.75" customHeight="1">
      <c r="A12" s="1">
        <v>430527</v>
      </c>
      <c r="B12" s="1" t="s">
        <v>8</v>
      </c>
      <c r="C12" s="1"/>
      <c r="D12" s="1"/>
      <c r="E12" s="1">
        <v>77</v>
      </c>
      <c r="F12" s="1"/>
      <c r="G12" s="1"/>
      <c r="H12" s="1">
        <v>9</v>
      </c>
      <c r="I12" s="1"/>
      <c r="J12" s="1"/>
      <c r="K12" s="1">
        <v>29</v>
      </c>
      <c r="L12" s="1"/>
      <c r="M12" s="1"/>
      <c r="N12" s="1">
        <v>8</v>
      </c>
      <c r="O12" s="1"/>
      <c r="P12" s="1"/>
      <c r="Q12" s="1">
        <v>10</v>
      </c>
      <c r="R12" s="1"/>
      <c r="S12" s="1"/>
      <c r="T12" s="1">
        <v>27</v>
      </c>
      <c r="U12" s="1">
        <v>1</v>
      </c>
      <c r="V12" s="1">
        <v>1</v>
      </c>
      <c r="W12" s="1">
        <v>16</v>
      </c>
      <c r="X12" s="1">
        <f t="shared" si="0"/>
        <v>1</v>
      </c>
      <c r="Y12" s="1">
        <f t="shared" si="1"/>
        <v>1</v>
      </c>
      <c r="Z12" s="1">
        <f t="shared" si="2"/>
        <v>176</v>
      </c>
    </row>
    <row r="13" spans="1:26" ht="24.75" customHeight="1">
      <c r="A13" s="1">
        <v>430528</v>
      </c>
      <c r="B13" s="1" t="s">
        <v>9</v>
      </c>
      <c r="C13" s="1">
        <v>19</v>
      </c>
      <c r="D13" s="1">
        <v>19</v>
      </c>
      <c r="E13" s="1">
        <v>80</v>
      </c>
      <c r="F13" s="1"/>
      <c r="G13" s="1"/>
      <c r="H13" s="1">
        <v>14</v>
      </c>
      <c r="I13" s="1"/>
      <c r="J13" s="1"/>
      <c r="K13" s="1">
        <v>69</v>
      </c>
      <c r="L13" s="1"/>
      <c r="M13" s="1"/>
      <c r="N13" s="1">
        <v>26</v>
      </c>
      <c r="O13" s="1"/>
      <c r="P13" s="1"/>
      <c r="Q13" s="1">
        <v>7</v>
      </c>
      <c r="R13" s="1"/>
      <c r="S13" s="1"/>
      <c r="T13" s="1">
        <v>20</v>
      </c>
      <c r="U13" s="1"/>
      <c r="V13" s="1"/>
      <c r="W13" s="1">
        <v>30</v>
      </c>
      <c r="X13" s="1">
        <f t="shared" si="0"/>
        <v>19</v>
      </c>
      <c r="Y13" s="1">
        <f t="shared" si="1"/>
        <v>19</v>
      </c>
      <c r="Z13" s="1">
        <f t="shared" si="2"/>
        <v>246</v>
      </c>
    </row>
    <row r="14" spans="1:26" ht="24.75" customHeight="1">
      <c r="A14" s="1">
        <v>430529</v>
      </c>
      <c r="B14" s="1" t="s">
        <v>10</v>
      </c>
      <c r="C14" s="1"/>
      <c r="D14" s="1"/>
      <c r="E14" s="1">
        <v>26</v>
      </c>
      <c r="F14" s="1"/>
      <c r="G14" s="1"/>
      <c r="H14" s="1">
        <v>6</v>
      </c>
      <c r="I14" s="1"/>
      <c r="J14" s="1"/>
      <c r="K14" s="1">
        <v>21</v>
      </c>
      <c r="L14" s="1"/>
      <c r="M14" s="1"/>
      <c r="N14" s="1">
        <v>7</v>
      </c>
      <c r="O14" s="1"/>
      <c r="P14" s="1"/>
      <c r="Q14" s="1">
        <v>4</v>
      </c>
      <c r="R14" s="1"/>
      <c r="S14" s="1"/>
      <c r="T14" s="1">
        <v>25</v>
      </c>
      <c r="U14" s="1"/>
      <c r="V14" s="1">
        <v>1</v>
      </c>
      <c r="W14" s="1">
        <v>15</v>
      </c>
      <c r="X14" s="1">
        <f t="shared" si="0"/>
        <v>0</v>
      </c>
      <c r="Y14" s="1">
        <f t="shared" si="1"/>
        <v>1</v>
      </c>
      <c r="Z14" s="1">
        <f t="shared" si="2"/>
        <v>104</v>
      </c>
    </row>
    <row r="15" spans="1:26" ht="24.75" customHeight="1">
      <c r="A15" s="1">
        <v>430581</v>
      </c>
      <c r="B15" s="1" t="s">
        <v>11</v>
      </c>
      <c r="C15" s="1"/>
      <c r="D15" s="1"/>
      <c r="E15" s="1">
        <v>81</v>
      </c>
      <c r="F15" s="1">
        <v>1</v>
      </c>
      <c r="G15" s="1">
        <v>1</v>
      </c>
      <c r="H15" s="1">
        <v>15</v>
      </c>
      <c r="I15" s="1">
        <v>6</v>
      </c>
      <c r="J15" s="1">
        <v>6</v>
      </c>
      <c r="K15" s="1">
        <v>62</v>
      </c>
      <c r="L15" s="1">
        <v>1</v>
      </c>
      <c r="M15" s="1">
        <v>1</v>
      </c>
      <c r="N15" s="1">
        <v>15</v>
      </c>
      <c r="O15" s="1"/>
      <c r="P15" s="1">
        <v>1</v>
      </c>
      <c r="Q15" s="1">
        <v>19</v>
      </c>
      <c r="R15" s="1"/>
      <c r="S15" s="1"/>
      <c r="T15" s="1">
        <v>47</v>
      </c>
      <c r="U15" s="1">
        <v>2</v>
      </c>
      <c r="V15" s="1">
        <v>6</v>
      </c>
      <c r="W15" s="1">
        <v>34</v>
      </c>
      <c r="X15" s="1">
        <f t="shared" si="0"/>
        <v>10</v>
      </c>
      <c r="Y15" s="1">
        <f t="shared" si="1"/>
        <v>15</v>
      </c>
      <c r="Z15" s="1">
        <f t="shared" si="2"/>
        <v>273</v>
      </c>
    </row>
    <row r="16" spans="1:26" s="12" customFormat="1" ht="29.25" customHeight="1">
      <c r="A16" s="50" t="s">
        <v>12</v>
      </c>
      <c r="B16" s="50"/>
      <c r="C16" s="11">
        <f>SUM(C4:C15)</f>
        <v>32</v>
      </c>
      <c r="D16" s="11">
        <f aca="true" t="shared" si="3" ref="D16:Z16">SUM(D4:D15)</f>
        <v>67</v>
      </c>
      <c r="E16" s="11">
        <f t="shared" si="3"/>
        <v>1463</v>
      </c>
      <c r="F16" s="11">
        <f>SUM(F4:F15)</f>
        <v>1</v>
      </c>
      <c r="G16" s="11">
        <f>SUM(G4:G15)</f>
        <v>18</v>
      </c>
      <c r="H16" s="11">
        <f>SUM(H4:H15)</f>
        <v>201</v>
      </c>
      <c r="I16" s="11">
        <f t="shared" si="3"/>
        <v>11</v>
      </c>
      <c r="J16" s="11">
        <f t="shared" si="3"/>
        <v>28</v>
      </c>
      <c r="K16" s="11">
        <f t="shared" si="3"/>
        <v>946</v>
      </c>
      <c r="L16" s="11">
        <f t="shared" si="3"/>
        <v>1</v>
      </c>
      <c r="M16" s="11">
        <f t="shared" si="3"/>
        <v>4</v>
      </c>
      <c r="N16" s="11">
        <f t="shared" si="3"/>
        <v>248</v>
      </c>
      <c r="O16" s="11">
        <f>SUM(O4:O15)</f>
        <v>3</v>
      </c>
      <c r="P16" s="11">
        <f>SUM(P4:P15)</f>
        <v>13</v>
      </c>
      <c r="Q16" s="11">
        <f>SUM(Q4:Q15)</f>
        <v>242</v>
      </c>
      <c r="R16" s="11">
        <f t="shared" si="3"/>
        <v>0</v>
      </c>
      <c r="S16" s="11">
        <f t="shared" si="3"/>
        <v>13</v>
      </c>
      <c r="T16" s="11">
        <f t="shared" si="3"/>
        <v>465</v>
      </c>
      <c r="U16" s="11">
        <f t="shared" si="3"/>
        <v>16</v>
      </c>
      <c r="V16" s="11">
        <f t="shared" si="3"/>
        <v>26</v>
      </c>
      <c r="W16" s="11">
        <f t="shared" si="3"/>
        <v>338</v>
      </c>
      <c r="X16" s="11">
        <f t="shared" si="3"/>
        <v>64</v>
      </c>
      <c r="Y16" s="11">
        <f t="shared" si="3"/>
        <v>169</v>
      </c>
      <c r="Z16" s="11">
        <f t="shared" si="3"/>
        <v>3903</v>
      </c>
    </row>
    <row r="17" spans="1:26" s="12" customFormat="1" ht="29.25" customHeight="1">
      <c r="A17" s="47" t="s">
        <v>66</v>
      </c>
      <c r="B17" s="48"/>
      <c r="C17" s="20">
        <v>1</v>
      </c>
      <c r="D17" s="20">
        <v>1</v>
      </c>
      <c r="E17" s="20">
        <v>3</v>
      </c>
      <c r="F17" s="20">
        <v>5</v>
      </c>
      <c r="G17" s="20">
        <v>1</v>
      </c>
      <c r="H17" s="20">
        <v>5</v>
      </c>
      <c r="I17" s="20">
        <v>2</v>
      </c>
      <c r="J17" s="20">
        <v>1</v>
      </c>
      <c r="K17" s="20">
        <v>2</v>
      </c>
      <c r="L17" s="20">
        <v>2</v>
      </c>
      <c r="M17" s="20">
        <v>2</v>
      </c>
      <c r="N17" s="20">
        <v>2</v>
      </c>
      <c r="O17" s="20">
        <v>11</v>
      </c>
      <c r="P17" s="20">
        <v>8</v>
      </c>
      <c r="Q17" s="20">
        <v>7</v>
      </c>
      <c r="R17" s="20">
        <v>3</v>
      </c>
      <c r="S17" s="20">
        <v>2</v>
      </c>
      <c r="T17" s="20">
        <v>6</v>
      </c>
      <c r="U17" s="20">
        <v>3</v>
      </c>
      <c r="V17" s="20">
        <v>3</v>
      </c>
      <c r="W17" s="20">
        <v>5</v>
      </c>
      <c r="X17" s="20">
        <v>2</v>
      </c>
      <c r="Y17" s="20">
        <v>2</v>
      </c>
      <c r="Z17" s="20">
        <v>2</v>
      </c>
    </row>
    <row r="18" spans="4:26" ht="2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</sheetData>
  <sheetProtection/>
  <mergeCells count="13">
    <mergeCell ref="L2:N2"/>
    <mergeCell ref="R2:T2"/>
    <mergeCell ref="F2:H2"/>
    <mergeCell ref="O2:Q2"/>
    <mergeCell ref="U2:W2"/>
    <mergeCell ref="X2:Z2"/>
    <mergeCell ref="A16:B16"/>
    <mergeCell ref="A17:B17"/>
    <mergeCell ref="A1:Z1"/>
    <mergeCell ref="A2:A3"/>
    <mergeCell ref="B2:B3"/>
    <mergeCell ref="C2:E2"/>
    <mergeCell ref="I2:K2"/>
  </mergeCells>
  <printOptions/>
  <pageMargins left="0.1968503937007874" right="0.16" top="0.7874015748031497" bottom="0.7874015748031497" header="0.7874015748031497" footer="0.787401574803149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13.75390625" style="0" customWidth="1"/>
    <col min="2" max="2" width="10.625" style="0" customWidth="1"/>
    <col min="3" max="3" width="7.50390625" style="0" customWidth="1"/>
    <col min="4" max="4" width="11.00390625" style="0" customWidth="1"/>
    <col min="5" max="5" width="8.50390625" style="0" customWidth="1"/>
    <col min="6" max="6" width="8.625" style="0" customWidth="1"/>
    <col min="7" max="7" width="7.125" style="0" customWidth="1"/>
    <col min="8" max="8" width="7.625" style="0" customWidth="1"/>
    <col min="9" max="9" width="11.00390625" style="0" customWidth="1"/>
    <col min="10" max="10" width="10.75390625" style="0" customWidth="1"/>
    <col min="11" max="11" width="13.625" style="0" customWidth="1"/>
    <col min="12" max="12" width="11.625" style="0" customWidth="1"/>
  </cols>
  <sheetData>
    <row r="1" spans="1:12" ht="33.75" customHeight="1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8" customHeight="1">
      <c r="A2" s="7" t="s">
        <v>13</v>
      </c>
      <c r="B2" s="7" t="s">
        <v>14</v>
      </c>
      <c r="C2" s="7" t="s">
        <v>15</v>
      </c>
      <c r="D2" s="7" t="s">
        <v>20</v>
      </c>
      <c r="E2" s="7" t="s">
        <v>22</v>
      </c>
      <c r="F2" s="7" t="s">
        <v>23</v>
      </c>
      <c r="G2" s="8" t="s">
        <v>21</v>
      </c>
      <c r="H2" s="8" t="s">
        <v>24</v>
      </c>
      <c r="I2" s="7" t="s">
        <v>19</v>
      </c>
      <c r="J2" s="7" t="s">
        <v>16</v>
      </c>
      <c r="K2" s="7" t="s">
        <v>18</v>
      </c>
      <c r="L2" s="7" t="s">
        <v>17</v>
      </c>
    </row>
    <row r="3" spans="1:12" ht="25.5">
      <c r="A3" s="2">
        <v>430502</v>
      </c>
      <c r="B3" s="2" t="s">
        <v>0</v>
      </c>
      <c r="C3" s="2"/>
      <c r="D3" s="2"/>
      <c r="E3" s="2"/>
      <c r="F3" s="2"/>
      <c r="G3" s="1"/>
      <c r="H3" s="1"/>
      <c r="I3" s="2"/>
      <c r="J3" s="2"/>
      <c r="K3" s="2"/>
      <c r="L3" s="2">
        <f>SUM(C3:K3)</f>
        <v>0</v>
      </c>
    </row>
    <row r="4" spans="1:12" ht="25.5">
      <c r="A4" s="2">
        <v>430503</v>
      </c>
      <c r="B4" s="2" t="s">
        <v>1</v>
      </c>
      <c r="C4" s="2"/>
      <c r="D4" s="2"/>
      <c r="E4" s="2"/>
      <c r="F4" s="2"/>
      <c r="G4" s="1"/>
      <c r="H4" s="1"/>
      <c r="I4" s="2"/>
      <c r="J4" s="2"/>
      <c r="K4" s="2"/>
      <c r="L4" s="2">
        <f aca="true" t="shared" si="0" ref="L4:L14">SUM(C4:K4)</f>
        <v>0</v>
      </c>
    </row>
    <row r="5" spans="1:12" ht="25.5">
      <c r="A5" s="2">
        <v>430511</v>
      </c>
      <c r="B5" s="2" t="s">
        <v>2</v>
      </c>
      <c r="C5" s="2"/>
      <c r="D5" s="2"/>
      <c r="E5" s="2"/>
      <c r="F5" s="2"/>
      <c r="G5" s="1"/>
      <c r="H5" s="1"/>
      <c r="I5" s="2"/>
      <c r="J5" s="2"/>
      <c r="K5" s="2"/>
      <c r="L5" s="2">
        <f t="shared" si="0"/>
        <v>0</v>
      </c>
    </row>
    <row r="6" spans="1:12" ht="25.5">
      <c r="A6" s="2">
        <v>430521</v>
      </c>
      <c r="B6" s="2" t="s">
        <v>3</v>
      </c>
      <c r="C6" s="2">
        <v>15</v>
      </c>
      <c r="D6" s="2"/>
      <c r="E6" s="2"/>
      <c r="F6" s="2">
        <v>4</v>
      </c>
      <c r="G6" s="1"/>
      <c r="H6" s="1">
        <v>1</v>
      </c>
      <c r="I6" s="2">
        <v>2</v>
      </c>
      <c r="J6" s="2"/>
      <c r="K6" s="2">
        <v>6</v>
      </c>
      <c r="L6" s="2">
        <f t="shared" si="0"/>
        <v>28</v>
      </c>
    </row>
    <row r="7" spans="1:12" ht="25.5">
      <c r="A7" s="2">
        <v>430522</v>
      </c>
      <c r="B7" s="2" t="s">
        <v>4</v>
      </c>
      <c r="C7" s="2"/>
      <c r="D7" s="2"/>
      <c r="E7" s="2"/>
      <c r="F7" s="2"/>
      <c r="G7" s="1"/>
      <c r="H7" s="1"/>
      <c r="I7" s="2"/>
      <c r="J7" s="2"/>
      <c r="K7" s="2"/>
      <c r="L7" s="2">
        <f t="shared" si="0"/>
        <v>0</v>
      </c>
    </row>
    <row r="8" spans="1:12" ht="25.5">
      <c r="A8" s="2">
        <v>430523</v>
      </c>
      <c r="B8" s="2" t="s">
        <v>5</v>
      </c>
      <c r="C8" s="2"/>
      <c r="D8" s="2"/>
      <c r="E8" s="2"/>
      <c r="F8" s="2"/>
      <c r="G8" s="1"/>
      <c r="H8" s="1"/>
      <c r="I8" s="2"/>
      <c r="J8" s="2"/>
      <c r="K8" s="2"/>
      <c r="L8" s="2">
        <f t="shared" si="0"/>
        <v>0</v>
      </c>
    </row>
    <row r="9" spans="1:12" ht="25.5">
      <c r="A9" s="2">
        <v>430524</v>
      </c>
      <c r="B9" s="2" t="s">
        <v>6</v>
      </c>
      <c r="C9" s="2">
        <v>3</v>
      </c>
      <c r="D9" s="2"/>
      <c r="E9" s="2"/>
      <c r="F9" s="2"/>
      <c r="G9" s="1"/>
      <c r="H9" s="1"/>
      <c r="I9" s="2"/>
      <c r="J9" s="2"/>
      <c r="K9" s="2">
        <v>1</v>
      </c>
      <c r="L9" s="2">
        <f t="shared" si="0"/>
        <v>4</v>
      </c>
    </row>
    <row r="10" spans="1:12" ht="25.5">
      <c r="A10" s="2">
        <v>430525</v>
      </c>
      <c r="B10" s="2" t="s">
        <v>7</v>
      </c>
      <c r="C10" s="2">
        <v>3</v>
      </c>
      <c r="D10" s="2"/>
      <c r="E10" s="2"/>
      <c r="F10" s="2">
        <v>2</v>
      </c>
      <c r="G10" s="1">
        <v>1</v>
      </c>
      <c r="H10" s="1"/>
      <c r="I10" s="2">
        <v>1</v>
      </c>
      <c r="J10" s="2"/>
      <c r="K10" s="2">
        <v>1</v>
      </c>
      <c r="L10" s="2">
        <f t="shared" si="0"/>
        <v>8</v>
      </c>
    </row>
    <row r="11" spans="1:12" ht="25.5">
      <c r="A11" s="2">
        <v>430527</v>
      </c>
      <c r="B11" s="2" t="s">
        <v>8</v>
      </c>
      <c r="C11" s="2"/>
      <c r="D11" s="2"/>
      <c r="E11" s="2"/>
      <c r="F11" s="2">
        <v>1</v>
      </c>
      <c r="G11" s="1"/>
      <c r="H11" s="1"/>
      <c r="I11" s="2"/>
      <c r="J11" s="2"/>
      <c r="K11" s="2"/>
      <c r="L11" s="2">
        <f t="shared" si="0"/>
        <v>1</v>
      </c>
    </row>
    <row r="12" spans="1:12" ht="25.5">
      <c r="A12" s="2">
        <v>430528</v>
      </c>
      <c r="B12" s="2" t="s">
        <v>9</v>
      </c>
      <c r="C12" s="2"/>
      <c r="D12" s="2"/>
      <c r="E12" s="2"/>
      <c r="F12" s="2"/>
      <c r="G12" s="1"/>
      <c r="H12" s="1"/>
      <c r="I12" s="2"/>
      <c r="J12" s="2"/>
      <c r="K12" s="2"/>
      <c r="L12" s="2">
        <f t="shared" si="0"/>
        <v>0</v>
      </c>
    </row>
    <row r="13" spans="1:12" ht="25.5">
      <c r="A13" s="2">
        <v>430529</v>
      </c>
      <c r="B13" s="2" t="s">
        <v>10</v>
      </c>
      <c r="C13" s="2"/>
      <c r="D13" s="2"/>
      <c r="E13" s="2"/>
      <c r="F13" s="2"/>
      <c r="G13" s="1"/>
      <c r="H13" s="1"/>
      <c r="I13" s="2"/>
      <c r="J13" s="2"/>
      <c r="K13" s="2"/>
      <c r="L13" s="2">
        <f t="shared" si="0"/>
        <v>0</v>
      </c>
    </row>
    <row r="14" spans="1:12" ht="25.5">
      <c r="A14" s="2">
        <v>430581</v>
      </c>
      <c r="B14" s="2" t="s">
        <v>11</v>
      </c>
      <c r="C14" s="2"/>
      <c r="D14" s="2"/>
      <c r="E14" s="2"/>
      <c r="F14" s="2"/>
      <c r="G14" s="1"/>
      <c r="H14" s="1"/>
      <c r="I14" s="2"/>
      <c r="J14" s="2"/>
      <c r="K14" s="2"/>
      <c r="L14" s="2">
        <f t="shared" si="0"/>
        <v>0</v>
      </c>
    </row>
    <row r="15" spans="1:12" ht="25.5">
      <c r="A15" s="31" t="s">
        <v>12</v>
      </c>
      <c r="B15" s="31"/>
      <c r="C15" s="2">
        <f>SUM(C3:C14)</f>
        <v>21</v>
      </c>
      <c r="D15" s="2">
        <f aca="true" t="shared" si="1" ref="D15:I15">SUM(D3:D14)</f>
        <v>0</v>
      </c>
      <c r="E15" s="2">
        <f t="shared" si="1"/>
        <v>0</v>
      </c>
      <c r="F15" s="2">
        <f t="shared" si="1"/>
        <v>7</v>
      </c>
      <c r="G15" s="2">
        <f t="shared" si="1"/>
        <v>1</v>
      </c>
      <c r="H15" s="2">
        <f t="shared" si="1"/>
        <v>1</v>
      </c>
      <c r="I15" s="2">
        <f t="shared" si="1"/>
        <v>3</v>
      </c>
      <c r="J15" s="2">
        <f>SUM(J3:J14)</f>
        <v>0</v>
      </c>
      <c r="K15" s="2">
        <f>SUM(K3:K14)</f>
        <v>8</v>
      </c>
      <c r="L15" s="2">
        <f>SUM(L3:L14)</f>
        <v>41</v>
      </c>
    </row>
    <row r="16" spans="1:12" ht="27">
      <c r="A16" s="32" t="s">
        <v>77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3">
    <mergeCell ref="A1:L1"/>
    <mergeCell ref="A15:B15"/>
    <mergeCell ref="A16:L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2019-10-16T08:20:29Z</cp:lastPrinted>
  <dcterms:created xsi:type="dcterms:W3CDTF">1996-12-17T01:32:42Z</dcterms:created>
  <dcterms:modified xsi:type="dcterms:W3CDTF">2019-12-03T08:57:07Z</dcterms:modified>
  <cp:category/>
  <cp:version/>
  <cp:contentType/>
  <cp:contentStatus/>
</cp:coreProperties>
</file>